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ubu\Desktop\R5高文連様式集\令和5年度様式集\R5専門部用（専門委員長）\"/>
    </mc:Choice>
  </mc:AlternateContent>
  <xr:revisionPtr revIDLastSave="0" documentId="13_ncr:1_{8A8811EC-CB41-4B30-8DE8-FA1DB5417FC9}" xr6:coauthVersionLast="47" xr6:coauthVersionMax="47" xr10:uidLastSave="{00000000-0000-0000-0000-000000000000}"/>
  <bookViews>
    <workbookView xWindow="-120" yWindow="-120" windowWidth="29040" windowHeight="15840" tabRatio="861" xr2:uid="{7443175E-6F0F-4908-B5BC-B4DA30A5079A}"/>
  </bookViews>
  <sheets>
    <sheet name="事業･予算支出計画書（Ａタイプ）" sheetId="9" r:id="rId1"/>
    <sheet name="事業･予算支出計画書（Bタイプ）" sheetId="20" r:id="rId2"/>
    <sheet name="事業･予算支出計画書（Cタイプ）" sheetId="21" r:id="rId3"/>
    <sheet name="県大会会場費積算書" sheetId="15" r:id="rId4"/>
    <sheet name="記入例（事業・予算支出計画書）" sheetId="22" r:id="rId5"/>
    <sheet name="記入例（県大会会場費積算書）" sheetId="23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" i="23" l="1"/>
  <c r="N16" i="22" s="1"/>
  <c r="U16" i="22" s="1"/>
  <c r="AE19" i="22"/>
  <c r="AE18" i="22"/>
  <c r="AC13" i="22"/>
  <c r="AC11" i="22"/>
  <c r="AC9" i="22"/>
  <c r="AC7" i="22"/>
  <c r="AC5" i="22"/>
  <c r="AC3" i="22"/>
  <c r="AE3" i="22" s="1"/>
  <c r="AE5" i="21"/>
  <c r="AE3" i="21"/>
  <c r="AC16" i="20"/>
  <c r="AE7" i="20"/>
  <c r="AE3" i="20"/>
  <c r="AE19" i="21"/>
  <c r="AE18" i="21"/>
  <c r="AC13" i="21"/>
  <c r="AC11" i="21"/>
  <c r="AC9" i="21"/>
  <c r="AC7" i="21"/>
  <c r="AC5" i="21"/>
  <c r="AC3" i="21"/>
  <c r="AE19" i="20"/>
  <c r="AE18" i="20"/>
  <c r="AC13" i="20"/>
  <c r="AC11" i="20"/>
  <c r="AC9" i="20"/>
  <c r="AC7" i="20"/>
  <c r="AC5" i="20"/>
  <c r="AC3" i="20"/>
  <c r="AE19" i="9"/>
  <c r="AE18" i="9"/>
  <c r="M10" i="15"/>
  <c r="N16" i="20" s="1"/>
  <c r="U16" i="20" s="1"/>
  <c r="AC13" i="9"/>
  <c r="AC11" i="9"/>
  <c r="AC9" i="9"/>
  <c r="AC7" i="9"/>
  <c r="AC5" i="9"/>
  <c r="AC3" i="9"/>
  <c r="AE9" i="22" l="1"/>
  <c r="AC16" i="22" s="1"/>
  <c r="N16" i="9"/>
  <c r="U16" i="9" s="1"/>
  <c r="N16" i="21"/>
  <c r="U16" i="21" s="1"/>
  <c r="AC16" i="21"/>
  <c r="AE9" i="9"/>
  <c r="AE3" i="9"/>
  <c r="AC16" i="9" s="1"/>
</calcChain>
</file>

<file path=xl/sharedStrings.xml><?xml version="1.0" encoding="utf-8"?>
<sst xmlns="http://schemas.openxmlformats.org/spreadsheetml/2006/main" count="531" uniqueCount="64">
  <si>
    <t>計</t>
    <rPh sb="0" eb="1">
      <t>ケイ</t>
    </rPh>
    <phoneticPr fontId="1"/>
  </si>
  <si>
    <t>講師謝金</t>
    <rPh sb="0" eb="2">
      <t>コウシ</t>
    </rPh>
    <rPh sb="2" eb="4">
      <t>シャキン</t>
    </rPh>
    <phoneticPr fontId="1"/>
  </si>
  <si>
    <t>運営費</t>
    <rPh sb="0" eb="3">
      <t>ウンエイヒ</t>
    </rPh>
    <phoneticPr fontId="1"/>
  </si>
  <si>
    <t>区分</t>
    <rPh sb="0" eb="2">
      <t>クブン</t>
    </rPh>
    <phoneticPr fontId="1"/>
  </si>
  <si>
    <t>大会</t>
    <rPh sb="0" eb="2">
      <t>タイカイ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</si>
  <si>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</si>
  <si>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</si>
  <si>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</si>
  <si>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</si>
  <si>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助成育成事業</t>
    <rPh sb="0" eb="6">
      <t>ジョセイイクセイジギョウ</t>
    </rPh>
    <phoneticPr fontId="1"/>
  </si>
  <si>
    <t>事業名</t>
    <rPh sb="0" eb="2">
      <t>ジギョウ</t>
    </rPh>
    <rPh sb="2" eb="3">
      <t>メイ</t>
    </rPh>
    <phoneticPr fontId="1"/>
  </si>
  <si>
    <t>会 場</t>
    <rPh sb="0" eb="1">
      <t>カイ</t>
    </rPh>
    <rPh sb="2" eb="3">
      <t>バ</t>
    </rPh>
    <phoneticPr fontId="1"/>
  </si>
  <si>
    <t>(</t>
  </si>
  <si>
    <t>(</t>
    <phoneticPr fontId="1"/>
  </si>
  <si>
    <r>
      <t>)</t>
    </r>
    <r>
      <rPr>
        <sz val="9"/>
        <color theme="1"/>
        <rFont val="游ゴシック"/>
        <family val="3"/>
        <charset val="128"/>
        <scheme val="minor"/>
      </rPr>
      <t>から</t>
    </r>
    <phoneticPr fontId="1"/>
  </si>
  <si>
    <r>
      <rPr>
        <sz val="11"/>
        <color theme="1"/>
        <rFont val="游ゴシック"/>
        <family val="3"/>
        <charset val="128"/>
        <scheme val="minor"/>
      </rPr>
      <t>)</t>
    </r>
    <r>
      <rPr>
        <sz val="9"/>
        <color theme="1"/>
        <rFont val="游ゴシック"/>
        <family val="3"/>
        <charset val="128"/>
        <scheme val="minor"/>
      </rPr>
      <t>まで</t>
    </r>
    <phoneticPr fontId="1"/>
  </si>
  <si>
    <t>事業名（略さずに記載）・会場・実施日</t>
    <rPh sb="0" eb="2">
      <t>ジギョウ</t>
    </rPh>
    <rPh sb="2" eb="3">
      <t>メイ</t>
    </rPh>
    <rPh sb="4" eb="5">
      <t>リャク</t>
    </rPh>
    <rPh sb="8" eb="10">
      <t>キサイ</t>
    </rPh>
    <rPh sb="12" eb="14">
      <t>カイジョウ</t>
    </rPh>
    <rPh sb="15" eb="18">
      <t>ジッシビ</t>
    </rPh>
    <phoneticPr fontId="1"/>
  </si>
  <si>
    <t>予算支出計画</t>
    <rPh sb="0" eb="2">
      <t>ヨサン</t>
    </rPh>
    <rPh sb="2" eb="4">
      <t>シシュツ</t>
    </rPh>
    <rPh sb="4" eb="6">
      <t>ケイカク</t>
    </rPh>
    <phoneticPr fontId="1"/>
  </si>
  <si>
    <t>土</t>
    <rPh sb="0" eb="1">
      <t>ド</t>
    </rPh>
    <phoneticPr fontId="1"/>
  </si>
  <si>
    <t>計</t>
  </si>
  <si>
    <t>計</t>
    <rPh sb="0" eb="1">
      <t>ケイ</t>
    </rPh>
    <phoneticPr fontId="1"/>
  </si>
  <si>
    <t>○○部門県大会会場費　予算積算書</t>
    <rPh sb="2" eb="4">
      <t>ブモン</t>
    </rPh>
    <rPh sb="4" eb="7">
      <t>ケンタイカイ</t>
    </rPh>
    <rPh sb="7" eb="10">
      <t>カイジョウヒ</t>
    </rPh>
    <rPh sb="11" eb="13">
      <t>ヨサン</t>
    </rPh>
    <rPh sb="13" eb="16">
      <t>セキサンショ</t>
    </rPh>
    <phoneticPr fontId="1"/>
  </si>
  <si>
    <t>目番</t>
    <rPh sb="0" eb="2">
      <t>モクバン</t>
    </rPh>
    <phoneticPr fontId="1"/>
  </si>
  <si>
    <t>費目</t>
    <rPh sb="0" eb="2">
      <t>ヒモク</t>
    </rPh>
    <phoneticPr fontId="1"/>
  </si>
  <si>
    <t>内容</t>
    <rPh sb="0" eb="2">
      <t>ナイヨウ</t>
    </rPh>
    <phoneticPr fontId="1"/>
  </si>
  <si>
    <t>金額</t>
    <rPh sb="0" eb="2">
      <t>キンガク</t>
    </rPh>
    <phoneticPr fontId="1"/>
  </si>
  <si>
    <t>楽屋等使用料</t>
    <rPh sb="0" eb="2">
      <t>ガクヤ</t>
    </rPh>
    <rPh sb="2" eb="3">
      <t>トウ</t>
    </rPh>
    <rPh sb="3" eb="6">
      <t>シヨウリョウ</t>
    </rPh>
    <phoneticPr fontId="1"/>
  </si>
  <si>
    <t>音響照明使用料</t>
    <rPh sb="0" eb="2">
      <t>オンキョウ</t>
    </rPh>
    <rPh sb="2" eb="4">
      <t>ショウメイ</t>
    </rPh>
    <rPh sb="4" eb="7">
      <t>シヨウリョウ</t>
    </rPh>
    <phoneticPr fontId="1"/>
  </si>
  <si>
    <t>その他の使用料</t>
    <rPh sb="2" eb="3">
      <t>タ</t>
    </rPh>
    <rPh sb="4" eb="7">
      <t>シヨウリョウ</t>
    </rPh>
    <phoneticPr fontId="1"/>
  </si>
  <si>
    <t>空調費</t>
    <rPh sb="0" eb="3">
      <t>クウチョウヒ</t>
    </rPh>
    <phoneticPr fontId="1"/>
  </si>
  <si>
    <t>ｽﾃｰｼﾞｽﾀｯﾌ費</t>
    <rPh sb="9" eb="10">
      <t>ヒ</t>
    </rPh>
    <phoneticPr fontId="1"/>
  </si>
  <si>
    <t>備考欄</t>
    <rPh sb="0" eb="3">
      <t>ビコウラン</t>
    </rPh>
    <phoneticPr fontId="1"/>
  </si>
  <si>
    <t>予算積算書作成者名：</t>
    <rPh sb="0" eb="2">
      <t>ヨサン</t>
    </rPh>
    <rPh sb="2" eb="5">
      <t>セキサンショ</t>
    </rPh>
    <rPh sb="5" eb="8">
      <t>サクセイシャ</t>
    </rPh>
    <rPh sb="8" eb="9">
      <t>メイ</t>
    </rPh>
    <phoneticPr fontId="1"/>
  </si>
  <si>
    <t>照明機器・音響機器２日間使用（6万円×2日間）</t>
    <rPh sb="0" eb="2">
      <t>ショウメイ</t>
    </rPh>
    <rPh sb="2" eb="4">
      <t>キキ</t>
    </rPh>
    <rPh sb="5" eb="7">
      <t>オンキョウ</t>
    </rPh>
    <rPh sb="7" eb="9">
      <t>キキ</t>
    </rPh>
    <rPh sb="10" eb="12">
      <t>ニチカン</t>
    </rPh>
    <rPh sb="12" eb="14">
      <t>シヨウ</t>
    </rPh>
    <rPh sb="16" eb="17">
      <t>マン</t>
    </rPh>
    <rPh sb="17" eb="18">
      <t>エン</t>
    </rPh>
    <rPh sb="20" eb="22">
      <t>ニチカン</t>
    </rPh>
    <phoneticPr fontId="1"/>
  </si>
  <si>
    <t>空調１６時間使用（5,000円×16時間）</t>
    <rPh sb="0" eb="2">
      <t>クウチョウ</t>
    </rPh>
    <rPh sb="4" eb="6">
      <t>ジカン</t>
    </rPh>
    <rPh sb="6" eb="8">
      <t>シヨウ</t>
    </rPh>
    <rPh sb="14" eb="15">
      <t>エン</t>
    </rPh>
    <rPh sb="18" eb="20">
      <t>ジカン</t>
    </rPh>
    <phoneticPr fontId="1"/>
  </si>
  <si>
    <t>ステージスタッフ（2.7万円×5人×2日間）</t>
    <rPh sb="12" eb="14">
      <t>マンエン</t>
    </rPh>
    <rPh sb="16" eb="17">
      <t>ニン</t>
    </rPh>
    <rPh sb="19" eb="21">
      <t>ニチカン</t>
    </rPh>
    <phoneticPr fontId="1"/>
  </si>
  <si>
    <t>長机（４台）、椅子（８脚）、ホワイトボード（１台）、スクリーン（1台）</t>
    <rPh sb="0" eb="1">
      <t>ナガ</t>
    </rPh>
    <rPh sb="1" eb="2">
      <t>ツクエ</t>
    </rPh>
    <rPh sb="4" eb="5">
      <t>ダイ</t>
    </rPh>
    <rPh sb="7" eb="9">
      <t>イス</t>
    </rPh>
    <rPh sb="11" eb="12">
      <t>キャク</t>
    </rPh>
    <rPh sb="23" eb="24">
      <t>ダイ</t>
    </rPh>
    <rPh sb="33" eb="34">
      <t>ダイ</t>
    </rPh>
    <phoneticPr fontId="1"/>
  </si>
  <si>
    <t>専門部会長名(自署)：</t>
    <rPh sb="0" eb="2">
      <t>センモン</t>
    </rPh>
    <rPh sb="2" eb="5">
      <t>ブカイチョウ</t>
    </rPh>
    <rPh sb="5" eb="6">
      <t>メイ</t>
    </rPh>
    <rPh sb="7" eb="9">
      <t>ジショ</t>
    </rPh>
    <phoneticPr fontId="1"/>
  </si>
  <si>
    <t>合計（100円の位で切上）</t>
    <rPh sb="0" eb="2">
      <t>ゴウケイ</t>
    </rPh>
    <rPh sb="6" eb="7">
      <t>エン</t>
    </rPh>
    <rPh sb="8" eb="9">
      <t>クライ</t>
    </rPh>
    <rPh sb="10" eb="12">
      <t>キリアゲ</t>
    </rPh>
    <phoneticPr fontId="1"/>
  </si>
  <si>
    <r>
      <t xml:space="preserve">ホール使用料
</t>
    </r>
    <r>
      <rPr>
        <sz val="9"/>
        <color rgb="FFFF0000"/>
        <rFont val="游ゴシック"/>
        <family val="3"/>
        <charset val="128"/>
        <scheme val="minor"/>
      </rPr>
      <t>（会場名を付記）</t>
    </r>
    <rPh sb="3" eb="6">
      <t>シヨウリョウ</t>
    </rPh>
    <rPh sb="8" eb="10">
      <t>カイジョウ</t>
    </rPh>
    <rPh sb="10" eb="11">
      <t>メイ</t>
    </rPh>
    <rPh sb="12" eb="14">
      <t>フキ</t>
    </rPh>
    <phoneticPr fontId="1"/>
  </si>
  <si>
    <t>※積算の根拠となる資料（見積書や料金表等）を添付</t>
    <rPh sb="1" eb="3">
      <t>セキサン</t>
    </rPh>
    <rPh sb="4" eb="6">
      <t>コンキョ</t>
    </rPh>
    <rPh sb="9" eb="11">
      <t>シリョウ</t>
    </rPh>
    <rPh sb="12" eb="15">
      <t>ミツモリショ</t>
    </rPh>
    <rPh sb="16" eb="19">
      <t>リョウキンヒョウ</t>
    </rPh>
    <rPh sb="19" eb="20">
      <t>トウ</t>
    </rPh>
    <rPh sb="22" eb="24">
      <t>テンプ</t>
    </rPh>
    <phoneticPr fontId="1"/>
  </si>
  <si>
    <t>区分の計</t>
    <rPh sb="0" eb="2">
      <t>クブン</t>
    </rPh>
    <rPh sb="3" eb="4">
      <t>ケイ</t>
    </rPh>
    <phoneticPr fontId="1"/>
  </si>
  <si>
    <t>旬</t>
    <rPh sb="0" eb="1">
      <t>ジュン</t>
    </rPh>
    <phoneticPr fontId="1"/>
  </si>
  <si>
    <t>部門事務局費</t>
    <rPh sb="0" eb="2">
      <t>ブモン</t>
    </rPh>
    <rPh sb="2" eb="5">
      <t>ジムキョク</t>
    </rPh>
    <rPh sb="5" eb="6">
      <t>ヒ</t>
    </rPh>
    <phoneticPr fontId="1"/>
  </si>
  <si>
    <t>内訳</t>
    <rPh sb="0" eb="2">
      <t>ウチワケ</t>
    </rPh>
    <phoneticPr fontId="1"/>
  </si>
  <si>
    <t>講師謝金</t>
    <rPh sb="0" eb="2">
      <t>コウシ</t>
    </rPh>
    <rPh sb="2" eb="4">
      <t>シャキン</t>
    </rPh>
    <phoneticPr fontId="1"/>
  </si>
  <si>
    <t>合計</t>
    <rPh sb="0" eb="2">
      <t>ゴウケイ</t>
    </rPh>
    <phoneticPr fontId="1"/>
  </si>
  <si>
    <t>第３７回福岡県高等学校総合文化祭
○○部門福岡県大会</t>
    <rPh sb="0" eb="1">
      <t>ダイ</t>
    </rPh>
    <rPh sb="3" eb="4">
      <t>カイ</t>
    </rPh>
    <rPh sb="4" eb="7">
      <t>フクオカケン</t>
    </rPh>
    <rPh sb="7" eb="9">
      <t>コウトウ</t>
    </rPh>
    <rPh sb="9" eb="11">
      <t>ガッコウ</t>
    </rPh>
    <rPh sb="11" eb="13">
      <t>ソウゴウ</t>
    </rPh>
    <rPh sb="13" eb="16">
      <t>ブンカサイ</t>
    </rPh>
    <rPh sb="19" eb="21">
      <t>ブモン</t>
    </rPh>
    <rPh sb="21" eb="24">
      <t>フクオカケン</t>
    </rPh>
    <rPh sb="24" eb="26">
      <t>タイカイ</t>
    </rPh>
    <phoneticPr fontId="1"/>
  </si>
  <si>
    <t>令和４年度○○部門
第１回生徒実技講習会</t>
    <rPh sb="0" eb="2">
      <t>レイワ</t>
    </rPh>
    <rPh sb="3" eb="5">
      <t>ネンド</t>
    </rPh>
    <rPh sb="7" eb="9">
      <t>ブモン</t>
    </rPh>
    <rPh sb="10" eb="11">
      <t>ダイ</t>
    </rPh>
    <rPh sb="12" eb="13">
      <t>カイ</t>
    </rPh>
    <rPh sb="13" eb="20">
      <t>セイトジツギコウシュウカイ</t>
    </rPh>
    <phoneticPr fontId="1"/>
  </si>
  <si>
    <t>△△文化ホール</t>
    <rPh sb="2" eb="4">
      <t>ブンカ</t>
    </rPh>
    <phoneticPr fontId="1"/>
  </si>
  <si>
    <t>□□会館</t>
    <rPh sb="2" eb="4">
      <t>カイカン</t>
    </rPh>
    <phoneticPr fontId="1"/>
  </si>
  <si>
    <t>令和４年度○○部門
第２回生徒実技講習会</t>
    <rPh sb="0" eb="2">
      <t>レイワ</t>
    </rPh>
    <rPh sb="3" eb="5">
      <t>ネンド</t>
    </rPh>
    <rPh sb="7" eb="9">
      <t>ブモン</t>
    </rPh>
    <rPh sb="10" eb="11">
      <t>ダイ</t>
    </rPh>
    <rPh sb="12" eb="13">
      <t>カイ</t>
    </rPh>
    <rPh sb="13" eb="20">
      <t>セイトジツギコウシュウカイ</t>
    </rPh>
    <phoneticPr fontId="1"/>
  </si>
  <si>
    <t>下</t>
    <rPh sb="0" eb="1">
      <t>シタ</t>
    </rPh>
    <phoneticPr fontId="1"/>
  </si>
  <si>
    <t>県高文祭会場費：</t>
    <rPh sb="0" eb="4">
      <t>ケンコウブンサイ</t>
    </rPh>
    <rPh sb="4" eb="7">
      <t>カイジョウヒ</t>
    </rPh>
    <phoneticPr fontId="1"/>
  </si>
  <si>
    <t>記載責任者名：</t>
    <rPh sb="0" eb="6">
      <t>キサイセキニンシャナ</t>
    </rPh>
    <phoneticPr fontId="1"/>
  </si>
  <si>
    <t>予算定額：</t>
    <rPh sb="0" eb="2">
      <t>ヨサン</t>
    </rPh>
    <rPh sb="2" eb="4">
      <t>テイガク</t>
    </rPh>
    <phoneticPr fontId="1"/>
  </si>
  <si>
    <t>合計</t>
    <rPh sb="0" eb="2">
      <t>ゴウケイ</t>
    </rPh>
    <phoneticPr fontId="1"/>
  </si>
  <si>
    <t>年間総予算額</t>
    <rPh sb="0" eb="2">
      <t>ネンカン</t>
    </rPh>
    <rPh sb="2" eb="3">
      <t>ソウ</t>
    </rPh>
    <rPh sb="3" eb="6">
      <t>ヨサンガク</t>
    </rPh>
    <phoneticPr fontId="1"/>
  </si>
  <si>
    <r>
      <t>□□高等学校</t>
    </r>
    <r>
      <rPr>
        <b/>
        <sz val="10"/>
        <color rgb="FFFF0000"/>
        <rFont val="游ゴシック"/>
        <family val="3"/>
        <charset val="128"/>
        <scheme val="minor"/>
      </rPr>
      <t>（予定）</t>
    </r>
    <rPh sb="2" eb="4">
      <t>コウトウ</t>
    </rPh>
    <rPh sb="4" eb="6">
      <t>ガッコウ</t>
    </rPh>
    <rPh sb="7" eb="9">
      <t>ヨテイ</t>
    </rPh>
    <phoneticPr fontId="1"/>
  </si>
  <si>
    <r>
      <t>専門部会長名</t>
    </r>
    <r>
      <rPr>
        <sz val="6"/>
        <color theme="1"/>
        <rFont val="游ゴシック"/>
        <family val="3"/>
        <charset val="128"/>
        <scheme val="minor"/>
      </rPr>
      <t>(自署)</t>
    </r>
    <r>
      <rPr>
        <sz val="11"/>
        <color theme="1"/>
        <rFont val="游ゴシック"/>
        <family val="2"/>
        <charset val="128"/>
        <scheme val="minor"/>
      </rPr>
      <t>：</t>
    </r>
    <rPh sb="0" eb="6">
      <t>センモンブカイチョウメイ</t>
    </rPh>
    <rPh sb="7" eb="9">
      <t>ジショ</t>
    </rPh>
    <phoneticPr fontId="1"/>
  </si>
  <si>
    <t>全楽屋2日間使用（2万円×2日間）、会議室①及び会議室②２日間使用（2000円×２部屋×2日間）</t>
    <rPh sb="0" eb="1">
      <t>ゼン</t>
    </rPh>
    <rPh sb="1" eb="3">
      <t>ガクヤ</t>
    </rPh>
    <rPh sb="4" eb="6">
      <t>ニチカン</t>
    </rPh>
    <rPh sb="6" eb="8">
      <t>シヨウ</t>
    </rPh>
    <rPh sb="10" eb="12">
      <t>マンエン</t>
    </rPh>
    <rPh sb="14" eb="16">
      <t>ニチカン</t>
    </rPh>
    <rPh sb="18" eb="21">
      <t>カイギシツ</t>
    </rPh>
    <rPh sb="22" eb="23">
      <t>オヨ</t>
    </rPh>
    <rPh sb="24" eb="27">
      <t>カイギシツ</t>
    </rPh>
    <rPh sb="29" eb="31">
      <t>ニチカン</t>
    </rPh>
    <rPh sb="31" eb="33">
      <t>シヨウ</t>
    </rPh>
    <rPh sb="38" eb="39">
      <t>エン</t>
    </rPh>
    <rPh sb="41" eb="43">
      <t>ヘヤ</t>
    </rPh>
    <rPh sb="45" eb="47">
      <t>ニチカン</t>
    </rPh>
    <phoneticPr fontId="1"/>
  </si>
  <si>
    <t>△△会館  大ホール  2日間使用（15万円×2日間）</t>
    <rPh sb="2" eb="4">
      <t>カイカン</t>
    </rPh>
    <rPh sb="6" eb="7">
      <t>ダイ</t>
    </rPh>
    <rPh sb="13" eb="15">
      <t>ニチカン</t>
    </rPh>
    <rPh sb="15" eb="17">
      <t>シヨウ</t>
    </rPh>
    <rPh sb="20" eb="22">
      <t>マンエン</t>
    </rPh>
    <rPh sb="24" eb="26">
      <t>ニチカン</t>
    </rPh>
    <phoneticPr fontId="1"/>
  </si>
  <si>
    <t>令和○年度　○○○部門　事業計画・予算支出計画書</t>
    <rPh sb="9" eb="11">
      <t>ブモン</t>
    </rPh>
    <rPh sb="17" eb="19">
      <t>ヨサン</t>
    </rPh>
    <rPh sb="19" eb="21">
      <t>シシュツ</t>
    </rPh>
    <rPh sb="21" eb="23">
      <t>ケイカク</t>
    </rPh>
    <phoneticPr fontId="1"/>
  </si>
  <si>
    <t>令和○年度　第○○回福岡県高文祭</t>
    <rPh sb="0" eb="2">
      <t>レイワ</t>
    </rPh>
    <rPh sb="3" eb="5">
      <t>ネンド</t>
    </rPh>
    <rPh sb="6" eb="7">
      <t>ダイ</t>
    </rPh>
    <rPh sb="9" eb="10">
      <t>カイ</t>
    </rPh>
    <rPh sb="10" eb="13">
      <t>フクオカケン</t>
    </rPh>
    <rPh sb="13" eb="16">
      <t>コウブンサイ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</si>
</sst>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4"/>
      <color rgb="FF0000FF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4"/>
      <color rgb="FF0000FF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7"/>
      <color theme="1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EF"/>
        <bgColor indexed="64"/>
      </patternFill>
    </fill>
    <fill>
      <patternFill patternType="solid">
        <fgColor rgb="FFE7FFFF"/>
        <bgColor indexed="64"/>
      </patternFill>
    </fill>
    <fill>
      <patternFill patternType="solid">
        <fgColor rgb="FFFFEFEF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hair">
        <color indexed="64"/>
      </bottom>
      <diagonal/>
    </border>
    <border>
      <left/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hair">
        <color indexed="64"/>
      </bottom>
      <diagonal/>
    </border>
    <border>
      <left style="hair">
        <color indexed="64"/>
      </left>
      <right/>
      <top style="dashed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hair">
        <color indexed="64"/>
      </bottom>
      <diagonal/>
    </border>
    <border>
      <left style="hair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theme="1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7" xfId="0" applyBorder="1">
      <alignment vertical="center"/>
    </xf>
    <xf numFmtId="0" fontId="0" fillId="0" borderId="1" xfId="0" applyBorder="1">
      <alignment vertical="center"/>
    </xf>
    <xf numFmtId="0" fontId="5" fillId="0" borderId="14" xfId="0" applyFont="1" applyBorder="1">
      <alignment vertical="center"/>
    </xf>
    <xf numFmtId="0" fontId="5" fillId="0" borderId="22" xfId="0" applyFont="1" applyBorder="1">
      <alignment vertical="center"/>
    </xf>
    <xf numFmtId="0" fontId="4" fillId="0" borderId="13" xfId="0" applyFont="1" applyBorder="1">
      <alignment vertical="center"/>
    </xf>
    <xf numFmtId="0" fontId="8" fillId="0" borderId="13" xfId="0" applyFont="1" applyBorder="1">
      <alignment vertical="center"/>
    </xf>
    <xf numFmtId="0" fontId="8" fillId="0" borderId="23" xfId="0" applyFont="1" applyBorder="1">
      <alignment vertical="center"/>
    </xf>
    <xf numFmtId="0" fontId="8" fillId="0" borderId="21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24" xfId="0" applyBorder="1">
      <alignment vertical="center"/>
    </xf>
    <xf numFmtId="0" fontId="0" fillId="0" borderId="1" xfId="0" applyBorder="1" applyAlignment="1">
      <alignment horizontal="right" vertical="center"/>
    </xf>
    <xf numFmtId="0" fontId="8" fillId="0" borderId="46" xfId="0" applyFont="1" applyBorder="1">
      <alignment vertical="center"/>
    </xf>
    <xf numFmtId="0" fontId="0" fillId="0" borderId="47" xfId="0" applyBorder="1">
      <alignment vertical="center"/>
    </xf>
    <xf numFmtId="0" fontId="0" fillId="0" borderId="47" xfId="0" applyBorder="1" applyAlignment="1">
      <alignment horizontal="right" vertical="center"/>
    </xf>
    <xf numFmtId="0" fontId="0" fillId="0" borderId="48" xfId="0" applyBorder="1">
      <alignment vertical="center"/>
    </xf>
    <xf numFmtId="0" fontId="8" fillId="0" borderId="53" xfId="0" applyFont="1" applyBorder="1">
      <alignment vertical="center"/>
    </xf>
    <xf numFmtId="0" fontId="0" fillId="0" borderId="54" xfId="0" applyBorder="1">
      <alignment vertical="center"/>
    </xf>
    <xf numFmtId="0" fontId="0" fillId="0" borderId="54" xfId="0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4" fillId="0" borderId="63" xfId="0" applyFont="1" applyBorder="1" applyAlignment="1">
      <alignment horizontal="center" vertical="center" wrapText="1"/>
    </xf>
    <xf numFmtId="176" fontId="3" fillId="0" borderId="16" xfId="0" applyNumberFormat="1" applyFont="1" applyBorder="1">
      <alignment vertical="center"/>
    </xf>
    <xf numFmtId="176" fontId="3" fillId="0" borderId="77" xfId="0" applyNumberFormat="1" applyFont="1" applyBorder="1">
      <alignment vertical="center"/>
    </xf>
    <xf numFmtId="0" fontId="4" fillId="0" borderId="23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177" fontId="4" fillId="4" borderId="64" xfId="0" applyNumberFormat="1" applyFont="1" applyFill="1" applyBorder="1" applyAlignment="1">
      <alignment horizontal="right" vertical="center"/>
    </xf>
    <xf numFmtId="0" fontId="0" fillId="0" borderId="59" xfId="0" applyBorder="1">
      <alignment vertical="center"/>
    </xf>
    <xf numFmtId="0" fontId="0" fillId="0" borderId="79" xfId="0" applyBorder="1">
      <alignment vertical="center"/>
    </xf>
    <xf numFmtId="0" fontId="4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5" fillId="0" borderId="84" xfId="0" applyFont="1" applyBorder="1">
      <alignment vertical="center"/>
    </xf>
    <xf numFmtId="177" fontId="0" fillId="0" borderId="0" xfId="0" applyNumberFormat="1">
      <alignment vertical="center"/>
    </xf>
    <xf numFmtId="0" fontId="12" fillId="0" borderId="0" xfId="0" applyFont="1">
      <alignment vertical="center"/>
    </xf>
    <xf numFmtId="177" fontId="13" fillId="0" borderId="0" xfId="0" applyNumberFormat="1" applyFont="1">
      <alignment vertical="center"/>
    </xf>
    <xf numFmtId="0" fontId="0" fillId="2" borderId="85" xfId="0" applyFill="1" applyBorder="1">
      <alignment vertical="center"/>
    </xf>
    <xf numFmtId="0" fontId="0" fillId="2" borderId="86" xfId="0" applyFill="1" applyBorder="1" applyAlignment="1">
      <alignment horizontal="center" vertical="center"/>
    </xf>
    <xf numFmtId="0" fontId="0" fillId="0" borderId="70" xfId="0" applyBorder="1">
      <alignment vertical="center"/>
    </xf>
    <xf numFmtId="177" fontId="6" fillId="0" borderId="69" xfId="0" applyNumberFormat="1" applyFont="1" applyBorder="1" applyAlignment="1">
      <alignment horizontal="right" vertical="center"/>
    </xf>
    <xf numFmtId="0" fontId="0" fillId="0" borderId="87" xfId="0" applyBorder="1">
      <alignment vertical="center"/>
    </xf>
    <xf numFmtId="177" fontId="6" fillId="0" borderId="68" xfId="0" applyNumberFormat="1" applyFont="1" applyBorder="1" applyAlignment="1">
      <alignment horizontal="right" vertical="center"/>
    </xf>
    <xf numFmtId="0" fontId="0" fillId="0" borderId="88" xfId="0" applyBorder="1">
      <alignment vertical="center"/>
    </xf>
    <xf numFmtId="177" fontId="10" fillId="3" borderId="89" xfId="0" applyNumberFormat="1" applyFont="1" applyFill="1" applyBorder="1" applyAlignment="1">
      <alignment horizontal="right" vertical="center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6" fontId="0" fillId="0" borderId="8" xfId="0" applyNumberFormat="1" applyBorder="1" applyAlignment="1">
      <alignment horizontal="right" vertical="center" wrapText="1"/>
    </xf>
    <xf numFmtId="176" fontId="0" fillId="0" borderId="9" xfId="0" applyNumberFormat="1" applyBorder="1" applyAlignment="1">
      <alignment horizontal="right" vertical="center" wrapText="1"/>
    </xf>
    <xf numFmtId="176" fontId="0" fillId="0" borderId="10" xfId="0" applyNumberFormat="1" applyBorder="1" applyAlignment="1">
      <alignment horizontal="right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176" fontId="0" fillId="0" borderId="44" xfId="0" applyNumberFormat="1" applyBorder="1" applyAlignment="1">
      <alignment horizontal="right" vertical="center" wrapText="1"/>
    </xf>
    <xf numFmtId="176" fontId="0" fillId="0" borderId="45" xfId="0" applyNumberFormat="1" applyBorder="1" applyAlignment="1">
      <alignment horizontal="right" vertical="center" wrapText="1"/>
    </xf>
    <xf numFmtId="176" fontId="0" fillId="0" borderId="42" xfId="0" applyNumberFormat="1" applyBorder="1" applyAlignment="1">
      <alignment horizontal="right" vertical="center" wrapText="1"/>
    </xf>
    <xf numFmtId="177" fontId="3" fillId="0" borderId="47" xfId="0" applyNumberFormat="1" applyFont="1" applyBorder="1" applyAlignment="1">
      <alignment horizontal="right" vertical="center" wrapText="1"/>
    </xf>
    <xf numFmtId="177" fontId="3" fillId="0" borderId="61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62" xfId="0" applyNumberFormat="1" applyFont="1" applyBorder="1" applyAlignment="1">
      <alignment horizontal="right" vertical="center" wrapText="1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right" vertical="center" wrapText="1"/>
    </xf>
    <xf numFmtId="176" fontId="0" fillId="0" borderId="3" xfId="0" applyNumberFormat="1" applyBorder="1" applyAlignment="1">
      <alignment horizontal="right" vertical="center" wrapText="1"/>
    </xf>
    <xf numFmtId="176" fontId="0" fillId="0" borderId="4" xfId="0" applyNumberFormat="1" applyBorder="1" applyAlignment="1">
      <alignment horizontal="right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176" fontId="0" fillId="0" borderId="35" xfId="0" applyNumberFormat="1" applyBorder="1" applyAlignment="1">
      <alignment horizontal="right" vertical="center" wrapText="1"/>
    </xf>
    <xf numFmtId="176" fontId="0" fillId="0" borderId="36" xfId="0" applyNumberFormat="1" applyBorder="1" applyAlignment="1">
      <alignment horizontal="right" vertical="center" wrapText="1"/>
    </xf>
    <xf numFmtId="176" fontId="0" fillId="0" borderId="26" xfId="0" applyNumberFormat="1" applyBorder="1" applyAlignment="1">
      <alignment horizontal="right" vertical="center" wrapText="1"/>
    </xf>
    <xf numFmtId="177" fontId="3" fillId="0" borderId="7" xfId="0" applyNumberFormat="1" applyFont="1" applyBorder="1" applyAlignment="1">
      <alignment horizontal="right" vertical="center" wrapText="1"/>
    </xf>
    <xf numFmtId="177" fontId="3" fillId="0" borderId="59" xfId="0" applyNumberFormat="1" applyFont="1" applyBorder="1" applyAlignment="1">
      <alignment horizontal="right" vertical="center" wrapText="1"/>
    </xf>
    <xf numFmtId="177" fontId="3" fillId="0" borderId="54" xfId="0" applyNumberFormat="1" applyFont="1" applyBorder="1" applyAlignment="1">
      <alignment horizontal="right" vertical="center" wrapText="1"/>
    </xf>
    <xf numFmtId="177" fontId="3" fillId="0" borderId="60" xfId="0" applyNumberFormat="1" applyFont="1" applyBorder="1" applyAlignment="1">
      <alignment horizontal="right" vertical="center" wrapText="1"/>
    </xf>
    <xf numFmtId="0" fontId="3" fillId="0" borderId="46" xfId="0" applyFont="1" applyBorder="1" applyAlignment="1">
      <alignment horizontal="center" vertical="center" wrapText="1"/>
    </xf>
    <xf numFmtId="176" fontId="0" fillId="0" borderId="38" xfId="0" applyNumberFormat="1" applyBorder="1" applyAlignment="1">
      <alignment horizontal="right" vertical="center" wrapText="1"/>
    </xf>
    <xf numFmtId="176" fontId="0" fillId="0" borderId="39" xfId="0" applyNumberFormat="1" applyBorder="1" applyAlignment="1">
      <alignment horizontal="right" vertical="center" wrapText="1"/>
    </xf>
    <xf numFmtId="176" fontId="0" fillId="0" borderId="27" xfId="0" applyNumberFormat="1" applyBorder="1" applyAlignment="1">
      <alignment horizontal="right" vertical="center" wrapText="1"/>
    </xf>
    <xf numFmtId="176" fontId="0" fillId="0" borderId="50" xfId="0" applyNumberFormat="1" applyBorder="1" applyAlignment="1">
      <alignment horizontal="right" vertical="center" wrapText="1"/>
    </xf>
    <xf numFmtId="176" fontId="0" fillId="0" borderId="51" xfId="0" applyNumberFormat="1" applyBorder="1" applyAlignment="1">
      <alignment horizontal="right" vertical="center" wrapText="1"/>
    </xf>
    <xf numFmtId="176" fontId="0" fillId="0" borderId="52" xfId="0" applyNumberForma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7" fontId="4" fillId="3" borderId="15" xfId="0" applyNumberFormat="1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0" fillId="3" borderId="28" xfId="0" applyFill="1" applyBorder="1" applyAlignment="1">
      <alignment horizontal="center" vertical="center" textRotation="255"/>
    </xf>
    <xf numFmtId="0" fontId="0" fillId="3" borderId="29" xfId="0" applyFill="1" applyBorder="1" applyAlignment="1">
      <alignment horizontal="center" vertical="center" textRotation="255"/>
    </xf>
    <xf numFmtId="0" fontId="0" fillId="3" borderId="30" xfId="0" applyFill="1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3" fillId="4" borderId="72" xfId="0" applyFont="1" applyFill="1" applyBorder="1" applyAlignment="1">
      <alignment horizontal="center" vertical="center"/>
    </xf>
    <xf numFmtId="0" fontId="3" fillId="4" borderId="71" xfId="0" applyFont="1" applyFill="1" applyBorder="1" applyAlignment="1">
      <alignment horizontal="center" vertical="center"/>
    </xf>
    <xf numFmtId="0" fontId="3" fillId="4" borderId="73" xfId="0" applyFont="1" applyFill="1" applyBorder="1" applyAlignment="1">
      <alignment horizontal="center" vertical="center"/>
    </xf>
    <xf numFmtId="177" fontId="13" fillId="0" borderId="74" xfId="0" applyNumberFormat="1" applyFont="1" applyBorder="1" applyAlignment="1">
      <alignment horizontal="center" vertical="center"/>
    </xf>
    <xf numFmtId="177" fontId="13" fillId="0" borderId="75" xfId="0" applyNumberFormat="1" applyFont="1" applyBorder="1" applyAlignment="1">
      <alignment horizontal="center" vertical="center"/>
    </xf>
    <xf numFmtId="177" fontId="13" fillId="0" borderId="78" xfId="0" applyNumberFormat="1" applyFont="1" applyBorder="1" applyAlignment="1">
      <alignment horizontal="right" vertical="center"/>
    </xf>
    <xf numFmtId="177" fontId="13" fillId="0" borderId="75" xfId="0" applyNumberFormat="1" applyFont="1" applyBorder="1" applyAlignment="1">
      <alignment horizontal="right" vertical="center"/>
    </xf>
    <xf numFmtId="177" fontId="13" fillId="0" borderId="76" xfId="0" applyNumberFormat="1" applyFont="1" applyBorder="1" applyAlignment="1">
      <alignment horizontal="right" vertical="center"/>
    </xf>
    <xf numFmtId="0" fontId="0" fillId="2" borderId="37" xfId="0" applyFill="1" applyBorder="1" applyAlignment="1">
      <alignment horizontal="right" vertical="center"/>
    </xf>
    <xf numFmtId="0" fontId="0" fillId="2" borderId="18" xfId="0" applyFill="1" applyBorder="1" applyAlignment="1">
      <alignment horizontal="right" vertical="center"/>
    </xf>
    <xf numFmtId="0" fontId="0" fillId="2" borderId="19" xfId="0" applyFill="1" applyBorder="1" applyAlignment="1">
      <alignment horizontal="right" vertical="center"/>
    </xf>
    <xf numFmtId="176" fontId="0" fillId="0" borderId="81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2" borderId="83" xfId="0" applyNumberFormat="1" applyFill="1" applyBorder="1" applyAlignment="1">
      <alignment horizontal="right" vertical="center"/>
    </xf>
    <xf numFmtId="176" fontId="0" fillId="2" borderId="81" xfId="0" applyNumberFormat="1" applyFill="1" applyBorder="1" applyAlignment="1">
      <alignment horizontal="right" vertical="center"/>
    </xf>
    <xf numFmtId="176" fontId="0" fillId="2" borderId="83" xfId="0" applyNumberFormat="1" applyFill="1" applyBorder="1" applyAlignment="1">
      <alignment horizontal="center" vertical="center"/>
    </xf>
    <xf numFmtId="176" fontId="3" fillId="2" borderId="81" xfId="0" applyNumberFormat="1" applyFont="1" applyFill="1" applyBorder="1" applyAlignment="1">
      <alignment horizontal="center" vertical="center"/>
    </xf>
    <xf numFmtId="176" fontId="21" fillId="0" borderId="81" xfId="0" applyNumberFormat="1" applyFont="1" applyBorder="1" applyAlignment="1">
      <alignment horizontal="right" vertical="center"/>
    </xf>
    <xf numFmtId="176" fontId="21" fillId="0" borderId="82" xfId="0" applyNumberFormat="1" applyFont="1" applyBorder="1" applyAlignment="1">
      <alignment horizontal="right" vertical="center"/>
    </xf>
    <xf numFmtId="177" fontId="8" fillId="0" borderId="2" xfId="0" applyNumberFormat="1" applyFont="1" applyBorder="1" applyAlignment="1">
      <alignment horizontal="center" vertical="center"/>
    </xf>
    <xf numFmtId="177" fontId="8" fillId="0" borderId="80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14" xfId="0" applyFont="1" applyBorder="1" applyAlignment="1">
      <alignment horizontal="left"/>
    </xf>
    <xf numFmtId="0" fontId="8" fillId="0" borderId="6" xfId="0" applyFont="1" applyBorder="1" applyAlignment="1">
      <alignment horizontal="center" vertical="center" textRotation="255"/>
    </xf>
    <xf numFmtId="0" fontId="8" fillId="0" borderId="16" xfId="0" applyFont="1" applyBorder="1" applyAlignment="1">
      <alignment horizontal="center" vertical="center" textRotation="255"/>
    </xf>
    <xf numFmtId="176" fontId="0" fillId="0" borderId="11" xfId="0" applyNumberFormat="1" applyBorder="1" applyAlignment="1">
      <alignment horizontal="right" vertical="center" wrapText="1"/>
    </xf>
    <xf numFmtId="176" fontId="0" fillId="0" borderId="5" xfId="0" applyNumberFormat="1" applyBorder="1" applyAlignment="1">
      <alignment horizontal="right" vertical="center" wrapText="1"/>
    </xf>
    <xf numFmtId="176" fontId="0" fillId="0" borderId="12" xfId="0" applyNumberFormat="1" applyBorder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177" fontId="3" fillId="0" borderId="0" xfId="0" applyNumberFormat="1" applyFont="1" applyAlignment="1">
      <alignment horizontal="right" vertical="center" wrapText="1"/>
    </xf>
    <xf numFmtId="177" fontId="3" fillId="0" borderId="58" xfId="0" applyNumberFormat="1" applyFont="1" applyBorder="1" applyAlignment="1">
      <alignment horizontal="right" vertical="center" wrapText="1"/>
    </xf>
    <xf numFmtId="0" fontId="0" fillId="3" borderId="64" xfId="0" applyFill="1" applyBorder="1" applyAlignment="1">
      <alignment horizontal="center" vertical="center" textRotation="255"/>
    </xf>
    <xf numFmtId="0" fontId="0" fillId="3" borderId="65" xfId="0" applyFill="1" applyBorder="1" applyAlignment="1">
      <alignment horizontal="center" vertical="center" textRotation="255"/>
    </xf>
    <xf numFmtId="0" fontId="0" fillId="3" borderId="66" xfId="0" applyFill="1" applyBorder="1" applyAlignment="1">
      <alignment horizontal="center" vertical="center" textRotation="255"/>
    </xf>
    <xf numFmtId="177" fontId="4" fillId="3" borderId="64" xfId="0" applyNumberFormat="1" applyFont="1" applyFill="1" applyBorder="1" applyAlignment="1">
      <alignment horizontal="right" vertical="center"/>
    </xf>
    <xf numFmtId="177" fontId="4" fillId="3" borderId="65" xfId="0" applyNumberFormat="1" applyFont="1" applyFill="1" applyBorder="1" applyAlignment="1">
      <alignment horizontal="right" vertical="center"/>
    </xf>
    <xf numFmtId="177" fontId="4" fillId="3" borderId="66" xfId="0" applyNumberFormat="1" applyFont="1" applyFill="1" applyBorder="1" applyAlignment="1">
      <alignment horizontal="right" vertical="center"/>
    </xf>
    <xf numFmtId="177" fontId="4" fillId="0" borderId="65" xfId="0" applyNumberFormat="1" applyFont="1" applyBorder="1" applyAlignment="1">
      <alignment horizontal="right" vertical="center"/>
    </xf>
    <xf numFmtId="177" fontId="4" fillId="0" borderId="66" xfId="0" applyNumberFormat="1" applyFont="1" applyBorder="1" applyAlignment="1">
      <alignment horizontal="right" vertical="center"/>
    </xf>
    <xf numFmtId="0" fontId="0" fillId="0" borderId="64" xfId="0" applyBorder="1" applyAlignment="1">
      <alignment horizontal="center" vertical="center" textRotation="255"/>
    </xf>
    <xf numFmtId="0" fontId="0" fillId="0" borderId="65" xfId="0" applyBorder="1" applyAlignment="1">
      <alignment horizontal="center" vertical="center" textRotation="255"/>
    </xf>
    <xf numFmtId="0" fontId="0" fillId="0" borderId="66" xfId="0" applyBorder="1" applyAlignment="1">
      <alignment horizontal="center" vertical="center" textRotation="255"/>
    </xf>
    <xf numFmtId="0" fontId="4" fillId="0" borderId="67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/>
    </xf>
    <xf numFmtId="0" fontId="4" fillId="0" borderId="67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76" fontId="20" fillId="0" borderId="81" xfId="0" applyNumberFormat="1" applyFont="1" applyBorder="1" applyAlignment="1">
      <alignment horizontal="right" vertical="center"/>
    </xf>
    <xf numFmtId="176" fontId="20" fillId="0" borderId="82" xfId="0" applyNumberFormat="1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5FFE5"/>
      <color rgb="FFDBFFC9"/>
      <color rgb="FFFFFFCC"/>
      <color rgb="FFFFFF99"/>
      <color rgb="FFFFFFEF"/>
      <color rgb="FFE7FFFF"/>
      <color rgb="FFFFEFEF"/>
      <color rgb="FFFFDDF6"/>
      <color rgb="FF0000FF"/>
      <color rgb="FFFFCD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13</xdr:row>
      <xdr:rowOff>361950</xdr:rowOff>
    </xdr:from>
    <xdr:to>
      <xdr:col>15</xdr:col>
      <xdr:colOff>142875</xdr:colOff>
      <xdr:row>15</xdr:row>
      <xdr:rowOff>57150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A56DF598-C435-9869-B93D-A84F3DC9BC3A}"/>
            </a:ext>
          </a:extLst>
        </xdr:cNvPr>
        <xdr:cNvCxnSpPr/>
      </xdr:nvCxnSpPr>
      <xdr:spPr>
        <a:xfrm>
          <a:off x="4333875" y="5219700"/>
          <a:ext cx="142875" cy="409575"/>
        </a:xfrm>
        <a:prstGeom prst="straightConnector1">
          <a:avLst/>
        </a:prstGeom>
        <a:ln w="34925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171450</xdr:colOff>
      <xdr:row>12</xdr:row>
      <xdr:rowOff>76200</xdr:rowOff>
    </xdr:from>
    <xdr:ext cx="2339102" cy="69326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0A98EF6-16F8-F337-CF3E-25F66D3ADE1A}"/>
            </a:ext>
          </a:extLst>
        </xdr:cNvPr>
        <xdr:cNvSpPr txBox="1"/>
      </xdr:nvSpPr>
      <xdr:spPr>
        <a:xfrm>
          <a:off x="2524125" y="4552950"/>
          <a:ext cx="2339102" cy="693267"/>
        </a:xfrm>
        <a:prstGeom prst="rect">
          <a:avLst/>
        </a:prstGeom>
        <a:solidFill>
          <a:srgbClr val="E5FFE5"/>
        </a:solidFill>
        <a:ln w="38100" cmpd="dbl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/>
            <a:t>県大会会場費積算書の値が</a:t>
          </a:r>
          <a:endParaRPr kumimoji="1" lang="en-US" altLang="ja-JP" sz="1400"/>
        </a:p>
        <a:p>
          <a:r>
            <a:rPr kumimoji="1" lang="ja-JP" altLang="en-US" sz="1400"/>
            <a:t>反映されます。</a:t>
          </a:r>
        </a:p>
      </xdr:txBody>
    </xdr:sp>
    <xdr:clientData/>
  </xdr:oneCellAnchor>
  <xdr:twoCellAnchor>
    <xdr:from>
      <xdr:col>28</xdr:col>
      <xdr:colOff>266700</xdr:colOff>
      <xdr:row>12</xdr:row>
      <xdr:rowOff>352425</xdr:rowOff>
    </xdr:from>
    <xdr:to>
      <xdr:col>30</xdr:col>
      <xdr:colOff>76200</xdr:colOff>
      <xdr:row>15</xdr:row>
      <xdr:rowOff>133350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D1C9C8BA-7F9C-4C8E-B167-F4607866A983}"/>
            </a:ext>
          </a:extLst>
        </xdr:cNvPr>
        <xdr:cNvCxnSpPr/>
      </xdr:nvCxnSpPr>
      <xdr:spPr>
        <a:xfrm>
          <a:off x="7924800" y="4829175"/>
          <a:ext cx="571500" cy="876300"/>
        </a:xfrm>
        <a:prstGeom prst="straightConnector1">
          <a:avLst/>
        </a:prstGeom>
        <a:ln w="34925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323850</xdr:colOff>
      <xdr:row>12</xdr:row>
      <xdr:rowOff>323850</xdr:rowOff>
    </xdr:from>
    <xdr:to>
      <xdr:col>24</xdr:col>
      <xdr:colOff>123825</xdr:colOff>
      <xdr:row>15</xdr:row>
      <xdr:rowOff>76200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478EFE72-D32F-477D-A6B2-E3B1CE79D8C6}"/>
            </a:ext>
          </a:extLst>
        </xdr:cNvPr>
        <xdr:cNvCxnSpPr/>
      </xdr:nvCxnSpPr>
      <xdr:spPr>
        <a:xfrm flipH="1">
          <a:off x="6381750" y="4800600"/>
          <a:ext cx="371475" cy="847725"/>
        </a:xfrm>
        <a:prstGeom prst="straightConnector1">
          <a:avLst/>
        </a:prstGeom>
        <a:ln w="34925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23</xdr:col>
      <xdr:colOff>142875</xdr:colOff>
      <xdr:row>11</xdr:row>
      <xdr:rowOff>323850</xdr:rowOff>
    </xdr:from>
    <xdr:ext cx="2518638" cy="392800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28AA1501-32DD-494D-AA0F-072AA3B45D8E}"/>
            </a:ext>
          </a:extLst>
        </xdr:cNvPr>
        <xdr:cNvSpPr txBox="1"/>
      </xdr:nvSpPr>
      <xdr:spPr>
        <a:xfrm>
          <a:off x="6200775" y="4419600"/>
          <a:ext cx="2518638" cy="392800"/>
        </a:xfrm>
        <a:prstGeom prst="rect">
          <a:avLst/>
        </a:prstGeom>
        <a:solidFill>
          <a:srgbClr val="E5FFE5"/>
        </a:solidFill>
        <a:ln w="38100" cmpd="dbl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/>
            <a:t>同額になる必要があります。</a:t>
          </a:r>
        </a:p>
      </xdr:txBody>
    </xdr:sp>
    <xdr:clientData/>
  </xdr:oneCellAnchor>
  <xdr:twoCellAnchor>
    <xdr:from>
      <xdr:col>5</xdr:col>
      <xdr:colOff>180975</xdr:colOff>
      <xdr:row>13</xdr:row>
      <xdr:rowOff>209550</xdr:rowOff>
    </xdr:from>
    <xdr:to>
      <xdr:col>6</xdr:col>
      <xdr:colOff>247650</xdr:colOff>
      <xdr:row>15</xdr:row>
      <xdr:rowOff>57150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B2150D1-E35E-4D46-B9CE-C939CF13FA72}"/>
            </a:ext>
          </a:extLst>
        </xdr:cNvPr>
        <xdr:cNvCxnSpPr/>
      </xdr:nvCxnSpPr>
      <xdr:spPr>
        <a:xfrm>
          <a:off x="1733550" y="5067300"/>
          <a:ext cx="333375" cy="561975"/>
        </a:xfrm>
        <a:prstGeom prst="straightConnector1">
          <a:avLst/>
        </a:prstGeom>
        <a:ln w="34925">
          <a:solidFill>
            <a:schemeClr val="bg1">
              <a:lumMod val="6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200025</xdr:colOff>
      <xdr:row>12</xdr:row>
      <xdr:rowOff>190500</xdr:rowOff>
    </xdr:from>
    <xdr:ext cx="1261884" cy="392800"/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E166C8BA-CDC5-46A0-82D1-AF858F368635}"/>
            </a:ext>
          </a:extLst>
        </xdr:cNvPr>
        <xdr:cNvSpPr txBox="1"/>
      </xdr:nvSpPr>
      <xdr:spPr>
        <a:xfrm>
          <a:off x="933450" y="4667250"/>
          <a:ext cx="1261884" cy="392800"/>
        </a:xfrm>
        <a:prstGeom prst="rect">
          <a:avLst/>
        </a:prstGeom>
        <a:solidFill>
          <a:srgbClr val="E5FFE5"/>
        </a:solidFill>
        <a:ln w="38100" cmpd="dbl">
          <a:solidFill>
            <a:schemeClr val="bg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400"/>
            <a:t>入力します。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20438-FB96-48B5-9435-9A593D7CEBB7}">
  <sheetPr>
    <tabColor rgb="FFFFFF00"/>
  </sheetPr>
  <dimension ref="B1:AE19"/>
  <sheetViews>
    <sheetView tabSelected="1" workbookViewId="0">
      <selection activeCell="E1" sqref="E1:AB1"/>
    </sheetView>
  </sheetViews>
  <sheetFormatPr defaultRowHeight="18.75" x14ac:dyDescent="0.4"/>
  <cols>
    <col min="1" max="1" width="5.625" customWidth="1"/>
    <col min="2" max="2" width="4" customWidth="1"/>
    <col min="3" max="4" width="3.5" customWidth="1"/>
    <col min="5" max="5" width="3.75" customWidth="1"/>
    <col min="6" max="9" width="3.5" customWidth="1"/>
    <col min="10" max="13" width="4" customWidth="1"/>
    <col min="14" max="14" width="3.75" customWidth="1"/>
    <col min="15" max="15" width="2.75" customWidth="1"/>
    <col min="16" max="16" width="2.875" customWidth="1"/>
    <col min="17" max="17" width="2.75" customWidth="1"/>
    <col min="18" max="18" width="2.875" customWidth="1"/>
    <col min="19" max="19" width="2.75" customWidth="1"/>
    <col min="20" max="20" width="2.875" customWidth="1"/>
    <col min="21" max="21" width="1.5" customWidth="1"/>
    <col min="22" max="22" width="2.75" customWidth="1"/>
    <col min="23" max="23" width="4.25" customWidth="1"/>
    <col min="24" max="24" width="7.5" customWidth="1"/>
    <col min="25" max="28" width="3.375" customWidth="1"/>
    <col min="29" max="30" width="5" customWidth="1"/>
    <col min="31" max="31" width="11.25" customWidth="1"/>
  </cols>
  <sheetData>
    <row r="1" spans="2:31" ht="30" x14ac:dyDescent="0.4">
      <c r="B1" s="1"/>
      <c r="C1" s="31"/>
      <c r="D1" s="31"/>
      <c r="E1" s="118" t="s">
        <v>62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31"/>
      <c r="AD1" s="31"/>
    </row>
    <row r="2" spans="2:31" ht="22.5" customHeight="1" x14ac:dyDescent="0.4">
      <c r="B2" s="40" t="s">
        <v>3</v>
      </c>
      <c r="C2" s="101" t="s">
        <v>16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102"/>
      <c r="X2" s="87" t="s">
        <v>17</v>
      </c>
      <c r="Y2" s="88"/>
      <c r="Z2" s="88"/>
      <c r="AA2" s="88"/>
      <c r="AB2" s="88"/>
      <c r="AC2" s="88"/>
      <c r="AD2" s="89"/>
      <c r="AE2" s="41" t="s">
        <v>41</v>
      </c>
    </row>
    <row r="3" spans="2:31" ht="30" customHeight="1" x14ac:dyDescent="0.4">
      <c r="B3" s="123" t="s">
        <v>4</v>
      </c>
      <c r="C3" s="90" t="s">
        <v>10</v>
      </c>
      <c r="D3" s="91"/>
      <c r="E3" s="92"/>
      <c r="F3" s="93"/>
      <c r="G3" s="93"/>
      <c r="H3" s="93"/>
      <c r="I3" s="93"/>
      <c r="J3" s="93"/>
      <c r="K3" s="93"/>
      <c r="L3" s="93"/>
      <c r="M3" s="91"/>
      <c r="N3" s="6" t="s">
        <v>5</v>
      </c>
      <c r="P3" t="s">
        <v>6</v>
      </c>
      <c r="R3" t="s">
        <v>7</v>
      </c>
      <c r="T3" t="s">
        <v>8</v>
      </c>
      <c r="U3" s="10" t="s">
        <v>13</v>
      </c>
      <c r="V3" s="27"/>
      <c r="W3" s="11" t="s">
        <v>14</v>
      </c>
      <c r="X3" s="22" t="s">
        <v>2</v>
      </c>
      <c r="Y3" s="103"/>
      <c r="Z3" s="104"/>
      <c r="AA3" s="105"/>
      <c r="AB3" s="99" t="s">
        <v>20</v>
      </c>
      <c r="AC3" s="106">
        <f>Y3+Y4</f>
        <v>0</v>
      </c>
      <c r="AD3" s="107"/>
      <c r="AE3" s="119">
        <f>AC3+AC5+AC7</f>
        <v>0</v>
      </c>
    </row>
    <row r="4" spans="2:31" ht="30" customHeight="1" x14ac:dyDescent="0.4">
      <c r="B4" s="124"/>
      <c r="C4" s="59" t="s">
        <v>11</v>
      </c>
      <c r="D4" s="60"/>
      <c r="E4" s="94"/>
      <c r="F4" s="95"/>
      <c r="G4" s="95"/>
      <c r="H4" s="95"/>
      <c r="I4" s="95"/>
      <c r="J4" s="95"/>
      <c r="K4" s="95"/>
      <c r="L4" s="95"/>
      <c r="M4" s="60"/>
      <c r="N4" s="7" t="s">
        <v>5</v>
      </c>
      <c r="P4" t="s">
        <v>6</v>
      </c>
      <c r="R4" t="s">
        <v>7</v>
      </c>
      <c r="T4" t="s">
        <v>8</v>
      </c>
      <c r="U4" s="10" t="s">
        <v>12</v>
      </c>
      <c r="V4" s="28"/>
      <c r="W4" s="4" t="s">
        <v>15</v>
      </c>
      <c r="X4" s="23" t="s">
        <v>1</v>
      </c>
      <c r="Y4" s="67"/>
      <c r="Z4" s="68"/>
      <c r="AA4" s="69"/>
      <c r="AB4" s="100"/>
      <c r="AC4" s="108"/>
      <c r="AD4" s="109"/>
      <c r="AE4" s="120"/>
    </row>
    <row r="5" spans="2:31" ht="30" customHeight="1" x14ac:dyDescent="0.4">
      <c r="B5" s="124"/>
      <c r="C5" s="55" t="s">
        <v>10</v>
      </c>
      <c r="D5" s="56"/>
      <c r="E5" s="57"/>
      <c r="F5" s="58"/>
      <c r="G5" s="58"/>
      <c r="H5" s="58"/>
      <c r="I5" s="58"/>
      <c r="J5" s="58"/>
      <c r="K5" s="58"/>
      <c r="L5" s="58"/>
      <c r="M5" s="56"/>
      <c r="N5" s="15" t="s">
        <v>5</v>
      </c>
      <c r="O5" s="16"/>
      <c r="P5" s="16" t="s">
        <v>6</v>
      </c>
      <c r="Q5" s="16"/>
      <c r="R5" s="16" t="s">
        <v>7</v>
      </c>
      <c r="S5" s="16"/>
      <c r="T5" s="16" t="s">
        <v>8</v>
      </c>
      <c r="U5" s="17" t="s">
        <v>13</v>
      </c>
      <c r="V5" s="29"/>
      <c r="W5" s="18" t="s">
        <v>14</v>
      </c>
      <c r="X5" s="24" t="s">
        <v>2</v>
      </c>
      <c r="Y5" s="80"/>
      <c r="Z5" s="81"/>
      <c r="AA5" s="82"/>
      <c r="AB5" s="110" t="s">
        <v>19</v>
      </c>
      <c r="AC5" s="83">
        <f t="shared" ref="AC5" si="0">Y5+Y6</f>
        <v>0</v>
      </c>
      <c r="AD5" s="84"/>
      <c r="AE5" s="120"/>
    </row>
    <row r="6" spans="2:31" ht="30" customHeight="1" x14ac:dyDescent="0.4">
      <c r="B6" s="124"/>
      <c r="C6" s="59" t="s">
        <v>11</v>
      </c>
      <c r="D6" s="60"/>
      <c r="E6" s="61"/>
      <c r="F6" s="62"/>
      <c r="G6" s="62"/>
      <c r="H6" s="62"/>
      <c r="I6" s="62"/>
      <c r="J6" s="62"/>
      <c r="K6" s="62"/>
      <c r="L6" s="62"/>
      <c r="M6" s="63"/>
      <c r="N6" s="19" t="s">
        <v>5</v>
      </c>
      <c r="O6" s="20"/>
      <c r="P6" s="20" t="s">
        <v>6</v>
      </c>
      <c r="R6" s="20" t="s">
        <v>7</v>
      </c>
      <c r="T6" t="s">
        <v>8</v>
      </c>
      <c r="U6" s="21" t="s">
        <v>12</v>
      </c>
      <c r="V6" s="28"/>
      <c r="W6" s="4" t="s">
        <v>15</v>
      </c>
      <c r="X6" s="25" t="s">
        <v>1</v>
      </c>
      <c r="Y6" s="67"/>
      <c r="Z6" s="68"/>
      <c r="AA6" s="69"/>
      <c r="AB6" s="100"/>
      <c r="AC6" s="108"/>
      <c r="AD6" s="109"/>
      <c r="AE6" s="120"/>
    </row>
    <row r="7" spans="2:31" ht="30" customHeight="1" x14ac:dyDescent="0.4">
      <c r="B7" s="124"/>
      <c r="C7" s="55" t="s">
        <v>10</v>
      </c>
      <c r="D7" s="56"/>
      <c r="E7" s="64"/>
      <c r="F7" s="65"/>
      <c r="G7" s="65"/>
      <c r="H7" s="65"/>
      <c r="I7" s="65"/>
      <c r="J7" s="65"/>
      <c r="K7" s="65"/>
      <c r="L7" s="65"/>
      <c r="M7" s="66"/>
      <c r="N7" s="7" t="s">
        <v>5</v>
      </c>
      <c r="P7" t="s">
        <v>6</v>
      </c>
      <c r="Q7" s="16"/>
      <c r="R7" t="s">
        <v>7</v>
      </c>
      <c r="S7" s="16"/>
      <c r="T7" s="16" t="s">
        <v>8</v>
      </c>
      <c r="U7" s="10" t="s">
        <v>13</v>
      </c>
      <c r="V7" s="29"/>
      <c r="W7" s="18" t="s">
        <v>14</v>
      </c>
      <c r="X7" s="22" t="s">
        <v>2</v>
      </c>
      <c r="Y7" s="80"/>
      <c r="Z7" s="81"/>
      <c r="AA7" s="82"/>
      <c r="AB7" s="110" t="s">
        <v>19</v>
      </c>
      <c r="AC7" s="83">
        <f t="shared" ref="AC7" si="1">Y7+Y8</f>
        <v>0</v>
      </c>
      <c r="AD7" s="84"/>
      <c r="AE7" s="120"/>
    </row>
    <row r="8" spans="2:31" ht="30" customHeight="1" x14ac:dyDescent="0.4">
      <c r="B8" s="125"/>
      <c r="C8" s="75" t="s">
        <v>11</v>
      </c>
      <c r="D8" s="76"/>
      <c r="E8" s="77"/>
      <c r="F8" s="78"/>
      <c r="G8" s="78"/>
      <c r="H8" s="78"/>
      <c r="I8" s="78"/>
      <c r="J8" s="78"/>
      <c r="K8" s="78"/>
      <c r="L8" s="78"/>
      <c r="M8" s="76"/>
      <c r="N8" s="7" t="s">
        <v>5</v>
      </c>
      <c r="P8" t="s">
        <v>6</v>
      </c>
      <c r="R8" t="s">
        <v>7</v>
      </c>
      <c r="T8" t="s">
        <v>8</v>
      </c>
      <c r="U8" s="10" t="s">
        <v>12</v>
      </c>
      <c r="V8" s="30"/>
      <c r="W8" s="4" t="s">
        <v>15</v>
      </c>
      <c r="X8" s="26" t="s">
        <v>1</v>
      </c>
      <c r="Y8" s="96"/>
      <c r="Z8" s="97"/>
      <c r="AA8" s="98"/>
      <c r="AB8" s="117"/>
      <c r="AC8" s="85"/>
      <c r="AD8" s="86"/>
      <c r="AE8" s="120"/>
    </row>
    <row r="9" spans="2:31" ht="30" customHeight="1" x14ac:dyDescent="0.4">
      <c r="B9" s="126" t="s">
        <v>9</v>
      </c>
      <c r="C9" s="90" t="s">
        <v>10</v>
      </c>
      <c r="D9" s="91"/>
      <c r="E9" s="92"/>
      <c r="F9" s="93"/>
      <c r="G9" s="93"/>
      <c r="H9" s="93"/>
      <c r="I9" s="93"/>
      <c r="J9" s="93"/>
      <c r="K9" s="93"/>
      <c r="L9" s="93"/>
      <c r="M9" s="91"/>
      <c r="N9" s="8" t="s">
        <v>5</v>
      </c>
      <c r="O9" s="2"/>
      <c r="P9" s="2" t="s">
        <v>6</v>
      </c>
      <c r="Q9" s="2"/>
      <c r="R9" s="2" t="s">
        <v>7</v>
      </c>
      <c r="S9" s="2"/>
      <c r="T9" s="2" t="s">
        <v>8</v>
      </c>
      <c r="U9" s="12" t="s">
        <v>13</v>
      </c>
      <c r="V9" s="27"/>
      <c r="W9" s="13" t="s">
        <v>14</v>
      </c>
      <c r="X9" s="22" t="s">
        <v>2</v>
      </c>
      <c r="Y9" s="103"/>
      <c r="Z9" s="104"/>
      <c r="AA9" s="105"/>
      <c r="AB9" s="99" t="s">
        <v>19</v>
      </c>
      <c r="AC9" s="106">
        <f t="shared" ref="AC9" si="2">Y9+Y10</f>
        <v>0</v>
      </c>
      <c r="AD9" s="107"/>
      <c r="AE9" s="121">
        <f>AC9+AC11+AC13</f>
        <v>0</v>
      </c>
    </row>
    <row r="10" spans="2:31" ht="30" customHeight="1" x14ac:dyDescent="0.4">
      <c r="B10" s="127"/>
      <c r="C10" s="59" t="s">
        <v>11</v>
      </c>
      <c r="D10" s="60"/>
      <c r="E10" s="94"/>
      <c r="F10" s="95"/>
      <c r="G10" s="95"/>
      <c r="H10" s="95"/>
      <c r="I10" s="95"/>
      <c r="J10" s="95"/>
      <c r="K10" s="95"/>
      <c r="L10" s="95"/>
      <c r="M10" s="60"/>
      <c r="N10" s="7" t="s">
        <v>5</v>
      </c>
      <c r="P10" t="s">
        <v>6</v>
      </c>
      <c r="R10" t="s">
        <v>7</v>
      </c>
      <c r="S10" s="20"/>
      <c r="T10" t="s">
        <v>8</v>
      </c>
      <c r="U10" s="10" t="s">
        <v>12</v>
      </c>
      <c r="V10" s="28"/>
      <c r="W10" s="4" t="s">
        <v>15</v>
      </c>
      <c r="X10" s="25" t="s">
        <v>1</v>
      </c>
      <c r="Y10" s="67"/>
      <c r="Z10" s="68"/>
      <c r="AA10" s="69"/>
      <c r="AB10" s="100"/>
      <c r="AC10" s="108"/>
      <c r="AD10" s="109"/>
      <c r="AE10" s="122"/>
    </row>
    <row r="11" spans="2:31" ht="30" customHeight="1" x14ac:dyDescent="0.4">
      <c r="B11" s="127"/>
      <c r="C11" s="55" t="s">
        <v>10</v>
      </c>
      <c r="D11" s="56"/>
      <c r="E11" s="57"/>
      <c r="F11" s="58"/>
      <c r="G11" s="58"/>
      <c r="H11" s="58"/>
      <c r="I11" s="58"/>
      <c r="J11" s="58"/>
      <c r="K11" s="58"/>
      <c r="L11" s="58"/>
      <c r="M11" s="56"/>
      <c r="N11" s="15" t="s">
        <v>5</v>
      </c>
      <c r="O11" s="16"/>
      <c r="P11" s="16" t="s">
        <v>6</v>
      </c>
      <c r="Q11" s="16"/>
      <c r="R11" s="16" t="s">
        <v>7</v>
      </c>
      <c r="T11" s="16" t="s">
        <v>8</v>
      </c>
      <c r="U11" s="17" t="s">
        <v>13</v>
      </c>
      <c r="V11" s="29"/>
      <c r="W11" s="18" t="s">
        <v>14</v>
      </c>
      <c r="X11" s="22" t="s">
        <v>2</v>
      </c>
      <c r="Y11" s="80"/>
      <c r="Z11" s="81"/>
      <c r="AA11" s="82"/>
      <c r="AB11" s="110" t="s">
        <v>19</v>
      </c>
      <c r="AC11" s="83">
        <f t="shared" ref="AC11" si="3">Y11+Y12</f>
        <v>0</v>
      </c>
      <c r="AD11" s="84"/>
      <c r="AE11" s="122"/>
    </row>
    <row r="12" spans="2:31" ht="30" customHeight="1" x14ac:dyDescent="0.4">
      <c r="B12" s="127"/>
      <c r="C12" s="79" t="s">
        <v>11</v>
      </c>
      <c r="D12" s="63"/>
      <c r="E12" s="61"/>
      <c r="F12" s="62"/>
      <c r="G12" s="62"/>
      <c r="H12" s="62"/>
      <c r="I12" s="62"/>
      <c r="J12" s="62"/>
      <c r="K12" s="62"/>
      <c r="L12" s="62"/>
      <c r="M12" s="63"/>
      <c r="N12" s="7" t="s">
        <v>5</v>
      </c>
      <c r="P12" t="s">
        <v>6</v>
      </c>
      <c r="R12" t="s">
        <v>7</v>
      </c>
      <c r="T12" t="s">
        <v>8</v>
      </c>
      <c r="U12" s="10" t="s">
        <v>12</v>
      </c>
      <c r="V12" s="28"/>
      <c r="W12" s="4" t="s">
        <v>15</v>
      </c>
      <c r="X12" s="23" t="s">
        <v>1</v>
      </c>
      <c r="Y12" s="114"/>
      <c r="Z12" s="115"/>
      <c r="AA12" s="116"/>
      <c r="AB12" s="100"/>
      <c r="AC12" s="108"/>
      <c r="AD12" s="109"/>
      <c r="AE12" s="122"/>
    </row>
    <row r="13" spans="2:31" ht="30" customHeight="1" x14ac:dyDescent="0.4">
      <c r="B13" s="127"/>
      <c r="C13" s="70" t="s">
        <v>10</v>
      </c>
      <c r="D13" s="66"/>
      <c r="E13" s="64"/>
      <c r="F13" s="65"/>
      <c r="G13" s="65"/>
      <c r="H13" s="65"/>
      <c r="I13" s="65"/>
      <c r="J13" s="65"/>
      <c r="K13" s="65"/>
      <c r="L13" s="65"/>
      <c r="M13" s="66"/>
      <c r="N13" s="15" t="s">
        <v>5</v>
      </c>
      <c r="O13" s="16"/>
      <c r="P13" s="16" t="s">
        <v>6</v>
      </c>
      <c r="Q13" s="16"/>
      <c r="R13" s="16" t="s">
        <v>7</v>
      </c>
      <c r="S13" s="16"/>
      <c r="T13" s="16" t="s">
        <v>8</v>
      </c>
      <c r="U13" s="17" t="s">
        <v>13</v>
      </c>
      <c r="V13" s="29"/>
      <c r="W13" s="18" t="s">
        <v>14</v>
      </c>
      <c r="X13" s="24" t="s">
        <v>2</v>
      </c>
      <c r="Y13" s="80"/>
      <c r="Z13" s="81"/>
      <c r="AA13" s="82"/>
      <c r="AB13" s="110" t="s">
        <v>19</v>
      </c>
      <c r="AC13" s="83">
        <f t="shared" ref="AC13" si="4">Y13+Y14</f>
        <v>0</v>
      </c>
      <c r="AD13" s="84"/>
      <c r="AE13" s="122"/>
    </row>
    <row r="14" spans="2:31" ht="30" customHeight="1" x14ac:dyDescent="0.4">
      <c r="B14" s="128"/>
      <c r="C14" s="71" t="s">
        <v>11</v>
      </c>
      <c r="D14" s="72"/>
      <c r="E14" s="73"/>
      <c r="F14" s="74"/>
      <c r="G14" s="74"/>
      <c r="H14" s="74"/>
      <c r="I14" s="74"/>
      <c r="J14" s="74"/>
      <c r="K14" s="74"/>
      <c r="L14" s="74"/>
      <c r="M14" s="72"/>
      <c r="N14" s="9" t="s">
        <v>5</v>
      </c>
      <c r="O14" s="3"/>
      <c r="P14" s="3" t="s">
        <v>6</v>
      </c>
      <c r="Q14" s="3"/>
      <c r="R14" s="3" t="s">
        <v>7</v>
      </c>
      <c r="S14" s="3"/>
      <c r="T14" s="3" t="s">
        <v>8</v>
      </c>
      <c r="U14" s="14" t="s">
        <v>12</v>
      </c>
      <c r="V14" s="30"/>
      <c r="W14" s="5" t="s">
        <v>15</v>
      </c>
      <c r="X14" s="26" t="s">
        <v>1</v>
      </c>
      <c r="Y14" s="111"/>
      <c r="Z14" s="112"/>
      <c r="AA14" s="113"/>
      <c r="AB14" s="117"/>
      <c r="AC14" s="85"/>
      <c r="AD14" s="86"/>
      <c r="AE14" s="122"/>
    </row>
    <row r="15" spans="2:31" ht="26.25" customHeight="1" thickBot="1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56" t="s">
        <v>57</v>
      </c>
      <c r="V15" s="156"/>
      <c r="W15" s="156"/>
      <c r="X15" s="156"/>
      <c r="Y15" s="2"/>
      <c r="Z15" s="38"/>
      <c r="AA15" s="133" t="s">
        <v>43</v>
      </c>
      <c r="AB15" s="134"/>
      <c r="AC15" s="134"/>
      <c r="AD15" s="135"/>
      <c r="AE15" s="37"/>
    </row>
    <row r="16" spans="2:31" ht="26.25" customHeight="1" thickTop="1" thickBot="1" x14ac:dyDescent="0.45">
      <c r="C16" s="141" t="s">
        <v>55</v>
      </c>
      <c r="D16" s="142"/>
      <c r="E16" s="143"/>
      <c r="F16" s="144"/>
      <c r="G16" s="144"/>
      <c r="H16" s="144"/>
      <c r="I16" s="145"/>
      <c r="J16" s="146" t="s">
        <v>53</v>
      </c>
      <c r="K16" s="147"/>
      <c r="L16" s="147"/>
      <c r="M16" s="147"/>
      <c r="N16" s="144">
        <f>県大会会場費積算書!M10</f>
        <v>0</v>
      </c>
      <c r="O16" s="144"/>
      <c r="P16" s="144"/>
      <c r="Q16" s="144"/>
      <c r="R16" s="145"/>
      <c r="S16" s="148" t="s">
        <v>56</v>
      </c>
      <c r="T16" s="149"/>
      <c r="U16" s="150">
        <f>N16+F16</f>
        <v>0</v>
      </c>
      <c r="V16" s="150"/>
      <c r="W16" s="150"/>
      <c r="X16" s="151"/>
      <c r="Z16" s="39"/>
      <c r="AA16" s="136" t="s">
        <v>46</v>
      </c>
      <c r="AB16" s="137"/>
      <c r="AC16" s="138">
        <f>AE3+AE9+AE15</f>
        <v>0</v>
      </c>
      <c r="AD16" s="139"/>
      <c r="AE16" s="140"/>
    </row>
    <row r="17" spans="2:31" ht="13.5" customHeight="1" thickTop="1" x14ac:dyDescent="0.4"/>
    <row r="18" spans="2:31" ht="22.5" customHeight="1" x14ac:dyDescent="0.4">
      <c r="AB18" s="159" t="s">
        <v>44</v>
      </c>
      <c r="AC18" s="152" t="s">
        <v>2</v>
      </c>
      <c r="AD18" s="153"/>
      <c r="AE18" s="34">
        <f>Y3+Y5+Y7+Y9+Y11+Y13+AE15</f>
        <v>0</v>
      </c>
    </row>
    <row r="19" spans="2:31" ht="22.5" customHeight="1" x14ac:dyDescent="0.2">
      <c r="B19" s="129" t="s">
        <v>54</v>
      </c>
      <c r="C19" s="129"/>
      <c r="D19" s="129"/>
      <c r="E19" s="129"/>
      <c r="F19" s="132"/>
      <c r="G19" s="132"/>
      <c r="H19" s="132"/>
      <c r="I19" s="132"/>
      <c r="J19" s="132"/>
      <c r="K19" s="132"/>
      <c r="L19" s="130" t="s">
        <v>59</v>
      </c>
      <c r="M19" s="131"/>
      <c r="N19" s="131"/>
      <c r="O19" s="131"/>
      <c r="P19" s="131"/>
      <c r="Q19" s="132"/>
      <c r="R19" s="132"/>
      <c r="S19" s="132"/>
      <c r="T19" s="132"/>
      <c r="U19" s="132"/>
      <c r="V19" s="132"/>
      <c r="W19" s="132"/>
      <c r="X19" s="132"/>
      <c r="Y19" s="157"/>
      <c r="Z19" s="157"/>
      <c r="AA19" s="158"/>
      <c r="AB19" s="160"/>
      <c r="AC19" s="154" t="s">
        <v>45</v>
      </c>
      <c r="AD19" s="155"/>
      <c r="AE19" s="33">
        <f>Y4+Y6+Y8+Y10+Y12+Y14</f>
        <v>0</v>
      </c>
    </row>
  </sheetData>
  <mergeCells count="73">
    <mergeCell ref="Y19:AA19"/>
    <mergeCell ref="AB18:AB19"/>
    <mergeCell ref="B19:E19"/>
    <mergeCell ref="L19:P19"/>
    <mergeCell ref="F19:K19"/>
    <mergeCell ref="Q19:X19"/>
    <mergeCell ref="AA15:AD15"/>
    <mergeCell ref="AA16:AB16"/>
    <mergeCell ref="AC16:AE16"/>
    <mergeCell ref="C16:E16"/>
    <mergeCell ref="F16:I16"/>
    <mergeCell ref="J16:M16"/>
    <mergeCell ref="S16:T16"/>
    <mergeCell ref="U16:X16"/>
    <mergeCell ref="N16:R16"/>
    <mergeCell ref="AC18:AD18"/>
    <mergeCell ref="AC19:AD19"/>
    <mergeCell ref="U15:X15"/>
    <mergeCell ref="E1:AB1"/>
    <mergeCell ref="AE3:AE8"/>
    <mergeCell ref="AE9:AE14"/>
    <mergeCell ref="B3:B8"/>
    <mergeCell ref="C3:D3"/>
    <mergeCell ref="E3:M3"/>
    <mergeCell ref="C4:D4"/>
    <mergeCell ref="AC11:AD12"/>
    <mergeCell ref="B9:B14"/>
    <mergeCell ref="E4:M4"/>
    <mergeCell ref="AC3:AD4"/>
    <mergeCell ref="AB5:AB6"/>
    <mergeCell ref="AC5:AD6"/>
    <mergeCell ref="AB7:AB8"/>
    <mergeCell ref="AC7:AD8"/>
    <mergeCell ref="Y3:AA3"/>
    <mergeCell ref="AB11:AB12"/>
    <mergeCell ref="Y14:AA14"/>
    <mergeCell ref="Y12:AA12"/>
    <mergeCell ref="Y13:AA13"/>
    <mergeCell ref="AB13:AB14"/>
    <mergeCell ref="AC13:AD14"/>
    <mergeCell ref="X2:AD2"/>
    <mergeCell ref="C9:D9"/>
    <mergeCell ref="E9:M9"/>
    <mergeCell ref="C10:D10"/>
    <mergeCell ref="E10:M10"/>
    <mergeCell ref="Y8:AA8"/>
    <mergeCell ref="AB9:AB10"/>
    <mergeCell ref="C2:W2"/>
    <mergeCell ref="AB3:AB4"/>
    <mergeCell ref="Y7:AA7"/>
    <mergeCell ref="Y4:AA4"/>
    <mergeCell ref="Y5:AA5"/>
    <mergeCell ref="Y9:AA9"/>
    <mergeCell ref="Y10:AA10"/>
    <mergeCell ref="AC9:AD10"/>
    <mergeCell ref="Y6:AA6"/>
    <mergeCell ref="C13:D13"/>
    <mergeCell ref="E13:M13"/>
    <mergeCell ref="C14:D14"/>
    <mergeCell ref="E14:M14"/>
    <mergeCell ref="C8:D8"/>
    <mergeCell ref="E8:M8"/>
    <mergeCell ref="C12:D12"/>
    <mergeCell ref="E12:M12"/>
    <mergeCell ref="C11:D11"/>
    <mergeCell ref="E11:M11"/>
    <mergeCell ref="Y11:AA11"/>
    <mergeCell ref="C5:D5"/>
    <mergeCell ref="E5:M5"/>
    <mergeCell ref="C6:D6"/>
    <mergeCell ref="E6:M6"/>
    <mergeCell ref="C7:D7"/>
    <mergeCell ref="E7:M7"/>
  </mergeCells>
  <phoneticPr fontI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4FDB1-7EF3-4E60-BECC-544AB9F77608}">
  <sheetPr>
    <tabColor rgb="FFFFFF99"/>
  </sheetPr>
  <dimension ref="B1:AE19"/>
  <sheetViews>
    <sheetView workbookViewId="0">
      <selection activeCell="E1" sqref="E1:AB1"/>
    </sheetView>
  </sheetViews>
  <sheetFormatPr defaultRowHeight="18.75" x14ac:dyDescent="0.4"/>
  <cols>
    <col min="1" max="1" width="5.625" customWidth="1"/>
    <col min="2" max="2" width="4" customWidth="1"/>
    <col min="3" max="4" width="3.5" customWidth="1"/>
    <col min="5" max="5" width="3.75" customWidth="1"/>
    <col min="6" max="9" width="3.5" customWidth="1"/>
    <col min="10" max="13" width="4" customWidth="1"/>
    <col min="14" max="14" width="3.75" customWidth="1"/>
    <col min="15" max="15" width="2.75" customWidth="1"/>
    <col min="16" max="16" width="2.875" customWidth="1"/>
    <col min="17" max="17" width="2.75" customWidth="1"/>
    <col min="18" max="18" width="2.875" customWidth="1"/>
    <col min="19" max="19" width="2.75" customWidth="1"/>
    <col min="20" max="20" width="2.875" customWidth="1"/>
    <col min="21" max="21" width="1.5" customWidth="1"/>
    <col min="22" max="22" width="2.75" customWidth="1"/>
    <col min="23" max="23" width="4.25" customWidth="1"/>
    <col min="24" max="24" width="7.5" customWidth="1"/>
    <col min="25" max="28" width="3.375" customWidth="1"/>
    <col min="29" max="30" width="5" customWidth="1"/>
    <col min="31" max="31" width="11.25" customWidth="1"/>
  </cols>
  <sheetData>
    <row r="1" spans="2:31" ht="30" x14ac:dyDescent="0.4">
      <c r="B1" s="1"/>
      <c r="C1" s="31"/>
      <c r="D1" s="31"/>
      <c r="E1" s="118" t="s">
        <v>62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31"/>
      <c r="AD1" s="31"/>
    </row>
    <row r="2" spans="2:31" ht="22.5" customHeight="1" x14ac:dyDescent="0.4">
      <c r="B2" s="40" t="s">
        <v>3</v>
      </c>
      <c r="C2" s="101" t="s">
        <v>16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102"/>
      <c r="X2" s="87" t="s">
        <v>17</v>
      </c>
      <c r="Y2" s="88"/>
      <c r="Z2" s="88"/>
      <c r="AA2" s="88"/>
      <c r="AB2" s="88"/>
      <c r="AC2" s="88"/>
      <c r="AD2" s="89"/>
      <c r="AE2" s="41" t="s">
        <v>41</v>
      </c>
    </row>
    <row r="3" spans="2:31" ht="30" customHeight="1" x14ac:dyDescent="0.4">
      <c r="B3" s="167" t="s">
        <v>4</v>
      </c>
      <c r="C3" s="90" t="s">
        <v>10</v>
      </c>
      <c r="D3" s="91"/>
      <c r="E3" s="92"/>
      <c r="F3" s="93"/>
      <c r="G3" s="93"/>
      <c r="H3" s="93"/>
      <c r="I3" s="93"/>
      <c r="J3" s="93"/>
      <c r="K3" s="93"/>
      <c r="L3" s="93"/>
      <c r="M3" s="91"/>
      <c r="N3" s="35" t="s">
        <v>5</v>
      </c>
      <c r="O3" s="2"/>
      <c r="P3" s="2" t="s">
        <v>6</v>
      </c>
      <c r="Q3" s="2"/>
      <c r="R3" s="2" t="s">
        <v>7</v>
      </c>
      <c r="S3" s="2"/>
      <c r="T3" s="2" t="s">
        <v>8</v>
      </c>
      <c r="U3" s="12" t="s">
        <v>13</v>
      </c>
      <c r="V3" s="36"/>
      <c r="W3" s="13" t="s">
        <v>14</v>
      </c>
      <c r="X3" s="32" t="s">
        <v>2</v>
      </c>
      <c r="Y3" s="103"/>
      <c r="Z3" s="104"/>
      <c r="AA3" s="105"/>
      <c r="AB3" s="99" t="s">
        <v>0</v>
      </c>
      <c r="AC3" s="106">
        <f>Y3+Y4</f>
        <v>0</v>
      </c>
      <c r="AD3" s="107"/>
      <c r="AE3" s="170">
        <f>AC3+AC5</f>
        <v>0</v>
      </c>
    </row>
    <row r="4" spans="2:31" ht="30" customHeight="1" x14ac:dyDescent="0.4">
      <c r="B4" s="168"/>
      <c r="C4" s="59" t="s">
        <v>11</v>
      </c>
      <c r="D4" s="60"/>
      <c r="E4" s="94"/>
      <c r="F4" s="95"/>
      <c r="G4" s="95"/>
      <c r="H4" s="95"/>
      <c r="I4" s="95"/>
      <c r="J4" s="95"/>
      <c r="K4" s="95"/>
      <c r="L4" s="95"/>
      <c r="M4" s="60"/>
      <c r="N4" s="7" t="s">
        <v>5</v>
      </c>
      <c r="P4" t="s">
        <v>6</v>
      </c>
      <c r="R4" t="s">
        <v>7</v>
      </c>
      <c r="T4" t="s">
        <v>8</v>
      </c>
      <c r="U4" s="10" t="s">
        <v>12</v>
      </c>
      <c r="V4" s="28"/>
      <c r="W4" s="4" t="s">
        <v>15</v>
      </c>
      <c r="X4" s="23" t="s">
        <v>1</v>
      </c>
      <c r="Y4" s="67"/>
      <c r="Z4" s="68"/>
      <c r="AA4" s="69"/>
      <c r="AB4" s="100"/>
      <c r="AC4" s="108"/>
      <c r="AD4" s="109"/>
      <c r="AE4" s="171"/>
    </row>
    <row r="5" spans="2:31" ht="30" customHeight="1" x14ac:dyDescent="0.4">
      <c r="B5" s="168"/>
      <c r="C5" s="55" t="s">
        <v>10</v>
      </c>
      <c r="D5" s="56"/>
      <c r="E5" s="57"/>
      <c r="F5" s="58"/>
      <c r="G5" s="58"/>
      <c r="H5" s="58"/>
      <c r="I5" s="58"/>
      <c r="J5" s="58"/>
      <c r="K5" s="58"/>
      <c r="L5" s="58"/>
      <c r="M5" s="56"/>
      <c r="N5" s="15" t="s">
        <v>5</v>
      </c>
      <c r="O5" s="16"/>
      <c r="P5" s="16" t="s">
        <v>6</v>
      </c>
      <c r="Q5" s="16"/>
      <c r="R5" s="16" t="s">
        <v>7</v>
      </c>
      <c r="S5" s="16"/>
      <c r="T5" s="16" t="s">
        <v>8</v>
      </c>
      <c r="U5" s="17" t="s">
        <v>13</v>
      </c>
      <c r="V5" s="29"/>
      <c r="W5" s="18" t="s">
        <v>14</v>
      </c>
      <c r="X5" s="24" t="s">
        <v>2</v>
      </c>
      <c r="Y5" s="80"/>
      <c r="Z5" s="81"/>
      <c r="AA5" s="82"/>
      <c r="AB5" s="110" t="s">
        <v>19</v>
      </c>
      <c r="AC5" s="83">
        <f t="shared" ref="AC5" si="0">Y5+Y6</f>
        <v>0</v>
      </c>
      <c r="AD5" s="84"/>
      <c r="AE5" s="171"/>
    </row>
    <row r="6" spans="2:31" ht="30" customHeight="1" x14ac:dyDescent="0.4">
      <c r="B6" s="169"/>
      <c r="C6" s="71" t="s">
        <v>11</v>
      </c>
      <c r="D6" s="72"/>
      <c r="E6" s="73"/>
      <c r="F6" s="74"/>
      <c r="G6" s="74"/>
      <c r="H6" s="74"/>
      <c r="I6" s="74"/>
      <c r="J6" s="74"/>
      <c r="K6" s="74"/>
      <c r="L6" s="74"/>
      <c r="M6" s="72"/>
      <c r="N6" s="9" t="s">
        <v>5</v>
      </c>
      <c r="O6" s="3"/>
      <c r="P6" s="3" t="s">
        <v>6</v>
      </c>
      <c r="Q6" s="3"/>
      <c r="R6" s="3" t="s">
        <v>7</v>
      </c>
      <c r="S6" s="3"/>
      <c r="T6" s="3" t="s">
        <v>8</v>
      </c>
      <c r="U6" s="14" t="s">
        <v>12</v>
      </c>
      <c r="V6" s="30"/>
      <c r="W6" s="5" t="s">
        <v>15</v>
      </c>
      <c r="X6" s="26" t="s">
        <v>1</v>
      </c>
      <c r="Y6" s="111"/>
      <c r="Z6" s="112"/>
      <c r="AA6" s="113"/>
      <c r="AB6" s="117"/>
      <c r="AC6" s="85"/>
      <c r="AD6" s="86"/>
      <c r="AE6" s="172"/>
    </row>
    <row r="7" spans="2:31" ht="30" customHeight="1" x14ac:dyDescent="0.4">
      <c r="B7" s="175" t="s">
        <v>9</v>
      </c>
      <c r="C7" s="90" t="s">
        <v>10</v>
      </c>
      <c r="D7" s="91"/>
      <c r="E7" s="92"/>
      <c r="F7" s="93"/>
      <c r="G7" s="93"/>
      <c r="H7" s="93"/>
      <c r="I7" s="93"/>
      <c r="J7" s="93"/>
      <c r="K7" s="93"/>
      <c r="L7" s="93"/>
      <c r="M7" s="91"/>
      <c r="N7" s="8" t="s">
        <v>5</v>
      </c>
      <c r="O7" s="2"/>
      <c r="P7" s="2" t="s">
        <v>6</v>
      </c>
      <c r="Q7" s="2"/>
      <c r="R7" s="2" t="s">
        <v>7</v>
      </c>
      <c r="S7" s="2"/>
      <c r="T7" s="2" t="s">
        <v>8</v>
      </c>
      <c r="U7" s="12" t="s">
        <v>13</v>
      </c>
      <c r="V7" s="36"/>
      <c r="W7" s="13" t="s">
        <v>14</v>
      </c>
      <c r="X7" s="32" t="s">
        <v>2</v>
      </c>
      <c r="Y7" s="103"/>
      <c r="Z7" s="104"/>
      <c r="AA7" s="105"/>
      <c r="AB7" s="99" t="s">
        <v>19</v>
      </c>
      <c r="AC7" s="106">
        <f t="shared" ref="AC7" si="1">Y7+Y8</f>
        <v>0</v>
      </c>
      <c r="AD7" s="107"/>
      <c r="AE7" s="173">
        <f>AC7+AC9+AC11+AC13</f>
        <v>0</v>
      </c>
    </row>
    <row r="8" spans="2:31" ht="30" customHeight="1" x14ac:dyDescent="0.4">
      <c r="B8" s="176"/>
      <c r="C8" s="79" t="s">
        <v>11</v>
      </c>
      <c r="D8" s="63"/>
      <c r="E8" s="61"/>
      <c r="F8" s="62"/>
      <c r="G8" s="62"/>
      <c r="H8" s="62"/>
      <c r="I8" s="62"/>
      <c r="J8" s="62"/>
      <c r="K8" s="62"/>
      <c r="L8" s="62"/>
      <c r="M8" s="63"/>
      <c r="N8" s="19" t="s">
        <v>5</v>
      </c>
      <c r="O8" s="20"/>
      <c r="P8" s="20" t="s">
        <v>6</v>
      </c>
      <c r="Q8" s="20"/>
      <c r="R8" s="20" t="s">
        <v>7</v>
      </c>
      <c r="S8" s="20"/>
      <c r="T8" s="20" t="s">
        <v>8</v>
      </c>
      <c r="U8" s="21" t="s">
        <v>12</v>
      </c>
      <c r="V8" s="42"/>
      <c r="W8" s="43" t="s">
        <v>15</v>
      </c>
      <c r="X8" s="25" t="s">
        <v>1</v>
      </c>
      <c r="Y8" s="114"/>
      <c r="Z8" s="115"/>
      <c r="AA8" s="116"/>
      <c r="AB8" s="100"/>
      <c r="AC8" s="108"/>
      <c r="AD8" s="109"/>
      <c r="AE8" s="173"/>
    </row>
    <row r="9" spans="2:31" ht="30" customHeight="1" x14ac:dyDescent="0.4">
      <c r="B9" s="176"/>
      <c r="C9" s="70" t="s">
        <v>10</v>
      </c>
      <c r="D9" s="66"/>
      <c r="E9" s="64"/>
      <c r="F9" s="65"/>
      <c r="G9" s="65"/>
      <c r="H9" s="65"/>
      <c r="I9" s="65"/>
      <c r="J9" s="65"/>
      <c r="K9" s="65"/>
      <c r="L9" s="65"/>
      <c r="M9" s="66"/>
      <c r="N9" s="7" t="s">
        <v>5</v>
      </c>
      <c r="P9" t="s">
        <v>6</v>
      </c>
      <c r="R9" t="s">
        <v>7</v>
      </c>
      <c r="T9" t="s">
        <v>8</v>
      </c>
      <c r="U9" s="10" t="s">
        <v>13</v>
      </c>
      <c r="V9" s="27"/>
      <c r="W9" s="11" t="s">
        <v>14</v>
      </c>
      <c r="X9" s="22" t="s">
        <v>2</v>
      </c>
      <c r="Y9" s="161"/>
      <c r="Z9" s="162"/>
      <c r="AA9" s="163"/>
      <c r="AB9" s="164" t="s">
        <v>19</v>
      </c>
      <c r="AC9" s="165">
        <f t="shared" ref="AC9" si="2">Y9+Y10</f>
        <v>0</v>
      </c>
      <c r="AD9" s="166"/>
      <c r="AE9" s="173"/>
    </row>
    <row r="10" spans="2:31" ht="30" customHeight="1" x14ac:dyDescent="0.4">
      <c r="B10" s="176"/>
      <c r="C10" s="59" t="s">
        <v>11</v>
      </c>
      <c r="D10" s="60"/>
      <c r="E10" s="94"/>
      <c r="F10" s="95"/>
      <c r="G10" s="95"/>
      <c r="H10" s="95"/>
      <c r="I10" s="95"/>
      <c r="J10" s="95"/>
      <c r="K10" s="95"/>
      <c r="L10" s="95"/>
      <c r="M10" s="60"/>
      <c r="N10" s="7" t="s">
        <v>5</v>
      </c>
      <c r="P10" t="s">
        <v>6</v>
      </c>
      <c r="R10" t="s">
        <v>7</v>
      </c>
      <c r="S10" s="20"/>
      <c r="T10" t="s">
        <v>8</v>
      </c>
      <c r="U10" s="10" t="s">
        <v>12</v>
      </c>
      <c r="V10" s="28"/>
      <c r="W10" s="4" t="s">
        <v>15</v>
      </c>
      <c r="X10" s="25" t="s">
        <v>1</v>
      </c>
      <c r="Y10" s="67"/>
      <c r="Z10" s="68"/>
      <c r="AA10" s="69"/>
      <c r="AB10" s="100"/>
      <c r="AC10" s="108"/>
      <c r="AD10" s="109"/>
      <c r="AE10" s="173"/>
    </row>
    <row r="11" spans="2:31" ht="30" customHeight="1" x14ac:dyDescent="0.4">
      <c r="B11" s="176"/>
      <c r="C11" s="55" t="s">
        <v>10</v>
      </c>
      <c r="D11" s="56"/>
      <c r="E11" s="57"/>
      <c r="F11" s="58"/>
      <c r="G11" s="58"/>
      <c r="H11" s="58"/>
      <c r="I11" s="58"/>
      <c r="J11" s="58"/>
      <c r="K11" s="58"/>
      <c r="L11" s="58"/>
      <c r="M11" s="56"/>
      <c r="N11" s="15" t="s">
        <v>5</v>
      </c>
      <c r="O11" s="16"/>
      <c r="P11" s="16" t="s">
        <v>6</v>
      </c>
      <c r="Q11" s="16"/>
      <c r="R11" s="16" t="s">
        <v>7</v>
      </c>
      <c r="T11" s="16" t="s">
        <v>8</v>
      </c>
      <c r="U11" s="17" t="s">
        <v>13</v>
      </c>
      <c r="V11" s="29"/>
      <c r="W11" s="18" t="s">
        <v>14</v>
      </c>
      <c r="X11" s="22" t="s">
        <v>2</v>
      </c>
      <c r="Y11" s="80"/>
      <c r="Z11" s="81"/>
      <c r="AA11" s="82"/>
      <c r="AB11" s="110" t="s">
        <v>19</v>
      </c>
      <c r="AC11" s="83">
        <f t="shared" ref="AC11" si="3">Y11+Y12</f>
        <v>0</v>
      </c>
      <c r="AD11" s="84"/>
      <c r="AE11" s="173"/>
    </row>
    <row r="12" spans="2:31" ht="30" customHeight="1" x14ac:dyDescent="0.4">
      <c r="B12" s="176"/>
      <c r="C12" s="79" t="s">
        <v>11</v>
      </c>
      <c r="D12" s="63"/>
      <c r="E12" s="61"/>
      <c r="F12" s="62"/>
      <c r="G12" s="62"/>
      <c r="H12" s="62"/>
      <c r="I12" s="62"/>
      <c r="J12" s="62"/>
      <c r="K12" s="62"/>
      <c r="L12" s="62"/>
      <c r="M12" s="63"/>
      <c r="N12" s="7" t="s">
        <v>5</v>
      </c>
      <c r="P12" t="s">
        <v>6</v>
      </c>
      <c r="R12" t="s">
        <v>7</v>
      </c>
      <c r="T12" t="s">
        <v>8</v>
      </c>
      <c r="U12" s="10" t="s">
        <v>12</v>
      </c>
      <c r="V12" s="28"/>
      <c r="W12" s="4" t="s">
        <v>15</v>
      </c>
      <c r="X12" s="23" t="s">
        <v>1</v>
      </c>
      <c r="Y12" s="114"/>
      <c r="Z12" s="115"/>
      <c r="AA12" s="116"/>
      <c r="AB12" s="100"/>
      <c r="AC12" s="108"/>
      <c r="AD12" s="109"/>
      <c r="AE12" s="173"/>
    </row>
    <row r="13" spans="2:31" ht="30" customHeight="1" x14ac:dyDescent="0.4">
      <c r="B13" s="176"/>
      <c r="C13" s="70" t="s">
        <v>10</v>
      </c>
      <c r="D13" s="66"/>
      <c r="E13" s="64"/>
      <c r="F13" s="65"/>
      <c r="G13" s="65"/>
      <c r="H13" s="65"/>
      <c r="I13" s="65"/>
      <c r="J13" s="65"/>
      <c r="K13" s="65"/>
      <c r="L13" s="65"/>
      <c r="M13" s="66"/>
      <c r="N13" s="15" t="s">
        <v>5</v>
      </c>
      <c r="O13" s="16"/>
      <c r="P13" s="16" t="s">
        <v>6</v>
      </c>
      <c r="Q13" s="16"/>
      <c r="R13" s="16" t="s">
        <v>7</v>
      </c>
      <c r="S13" s="16"/>
      <c r="T13" s="16" t="s">
        <v>8</v>
      </c>
      <c r="U13" s="17" t="s">
        <v>13</v>
      </c>
      <c r="V13" s="29"/>
      <c r="W13" s="18" t="s">
        <v>14</v>
      </c>
      <c r="X13" s="24" t="s">
        <v>2</v>
      </c>
      <c r="Y13" s="80"/>
      <c r="Z13" s="81"/>
      <c r="AA13" s="82"/>
      <c r="AB13" s="110" t="s">
        <v>19</v>
      </c>
      <c r="AC13" s="83">
        <f t="shared" ref="AC13" si="4">Y13+Y14</f>
        <v>0</v>
      </c>
      <c r="AD13" s="84"/>
      <c r="AE13" s="173"/>
    </row>
    <row r="14" spans="2:31" ht="30" customHeight="1" x14ac:dyDescent="0.4">
      <c r="B14" s="177"/>
      <c r="C14" s="71" t="s">
        <v>11</v>
      </c>
      <c r="D14" s="72"/>
      <c r="E14" s="73"/>
      <c r="F14" s="74"/>
      <c r="G14" s="74"/>
      <c r="H14" s="74"/>
      <c r="I14" s="74"/>
      <c r="J14" s="74"/>
      <c r="K14" s="74"/>
      <c r="L14" s="74"/>
      <c r="M14" s="72"/>
      <c r="N14" s="9" t="s">
        <v>5</v>
      </c>
      <c r="O14" s="3"/>
      <c r="P14" s="3" t="s">
        <v>6</v>
      </c>
      <c r="Q14" s="3"/>
      <c r="R14" s="3" t="s">
        <v>7</v>
      </c>
      <c r="S14" s="3"/>
      <c r="T14" s="3" t="s">
        <v>8</v>
      </c>
      <c r="U14" s="14" t="s">
        <v>12</v>
      </c>
      <c r="V14" s="30"/>
      <c r="W14" s="5" t="s">
        <v>15</v>
      </c>
      <c r="X14" s="26" t="s">
        <v>1</v>
      </c>
      <c r="Y14" s="111"/>
      <c r="Z14" s="112"/>
      <c r="AA14" s="113"/>
      <c r="AB14" s="117"/>
      <c r="AC14" s="85"/>
      <c r="AD14" s="86"/>
      <c r="AE14" s="174"/>
    </row>
    <row r="15" spans="2:31" ht="26.25" customHeight="1" thickBot="1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56" t="s">
        <v>57</v>
      </c>
      <c r="V15" s="156"/>
      <c r="W15" s="156"/>
      <c r="X15" s="156"/>
      <c r="Y15" s="2"/>
      <c r="Z15" s="38"/>
      <c r="AA15" s="133" t="s">
        <v>43</v>
      </c>
      <c r="AB15" s="134"/>
      <c r="AC15" s="134"/>
      <c r="AD15" s="135"/>
      <c r="AE15" s="37"/>
    </row>
    <row r="16" spans="2:31" ht="26.25" customHeight="1" thickTop="1" thickBot="1" x14ac:dyDescent="0.45">
      <c r="C16" s="141" t="s">
        <v>55</v>
      </c>
      <c r="D16" s="142"/>
      <c r="E16" s="143"/>
      <c r="F16" s="144"/>
      <c r="G16" s="144"/>
      <c r="H16" s="144"/>
      <c r="I16" s="145"/>
      <c r="J16" s="146" t="s">
        <v>53</v>
      </c>
      <c r="K16" s="147"/>
      <c r="L16" s="147"/>
      <c r="M16" s="147"/>
      <c r="N16" s="144">
        <f>県大会会場費積算書!M10</f>
        <v>0</v>
      </c>
      <c r="O16" s="144"/>
      <c r="P16" s="144"/>
      <c r="Q16" s="144"/>
      <c r="R16" s="145"/>
      <c r="S16" s="148" t="s">
        <v>56</v>
      </c>
      <c r="T16" s="149"/>
      <c r="U16" s="150">
        <f>N16+F16</f>
        <v>0</v>
      </c>
      <c r="V16" s="150"/>
      <c r="W16" s="150"/>
      <c r="X16" s="151"/>
      <c r="Z16" s="39"/>
      <c r="AA16" s="136" t="s">
        <v>46</v>
      </c>
      <c r="AB16" s="137"/>
      <c r="AC16" s="138">
        <f>AE3+AE7+AE15</f>
        <v>0</v>
      </c>
      <c r="AD16" s="139"/>
      <c r="AE16" s="140"/>
    </row>
    <row r="17" spans="2:31" ht="13.5" customHeight="1" thickTop="1" x14ac:dyDescent="0.4"/>
    <row r="18" spans="2:31" ht="22.5" customHeight="1" x14ac:dyDescent="0.4">
      <c r="AB18" s="159" t="s">
        <v>44</v>
      </c>
      <c r="AC18" s="152" t="s">
        <v>2</v>
      </c>
      <c r="AD18" s="153"/>
      <c r="AE18" s="34">
        <f>Y3+Y5+Y7+Y9+Y11+Y13+AE15</f>
        <v>0</v>
      </c>
    </row>
    <row r="19" spans="2:31" ht="22.5" customHeight="1" x14ac:dyDescent="0.2">
      <c r="B19" s="129" t="s">
        <v>54</v>
      </c>
      <c r="C19" s="129"/>
      <c r="D19" s="129"/>
      <c r="E19" s="129"/>
      <c r="F19" s="132"/>
      <c r="G19" s="132"/>
      <c r="H19" s="132"/>
      <c r="I19" s="132"/>
      <c r="J19" s="132"/>
      <c r="K19" s="132"/>
      <c r="L19" s="130" t="s">
        <v>59</v>
      </c>
      <c r="M19" s="131"/>
      <c r="N19" s="131"/>
      <c r="O19" s="131"/>
      <c r="P19" s="131"/>
      <c r="Q19" s="132"/>
      <c r="R19" s="132"/>
      <c r="S19" s="132"/>
      <c r="T19" s="132"/>
      <c r="U19" s="132"/>
      <c r="V19" s="132"/>
      <c r="W19" s="132"/>
      <c r="X19" s="132"/>
      <c r="Y19" s="157"/>
      <c r="Z19" s="157"/>
      <c r="AA19" s="158"/>
      <c r="AB19" s="160"/>
      <c r="AC19" s="154" t="s">
        <v>1</v>
      </c>
      <c r="AD19" s="155"/>
      <c r="AE19" s="33">
        <f>Y4+Y6+Y8+Y10+Y12+Y14</f>
        <v>0</v>
      </c>
    </row>
  </sheetData>
  <mergeCells count="73">
    <mergeCell ref="B3:B6"/>
    <mergeCell ref="AE3:AE6"/>
    <mergeCell ref="AE7:AE14"/>
    <mergeCell ref="B7:B14"/>
    <mergeCell ref="AB18:AB19"/>
    <mergeCell ref="AC18:AD18"/>
    <mergeCell ref="B19:E19"/>
    <mergeCell ref="F19:K19"/>
    <mergeCell ref="L19:P19"/>
    <mergeCell ref="Q19:X19"/>
    <mergeCell ref="Y19:AA19"/>
    <mergeCell ref="AC19:AD19"/>
    <mergeCell ref="U15:X15"/>
    <mergeCell ref="AA15:AD15"/>
    <mergeCell ref="C16:E16"/>
    <mergeCell ref="F16:I16"/>
    <mergeCell ref="AC16:AE16"/>
    <mergeCell ref="Y13:AA13"/>
    <mergeCell ref="AB13:AB14"/>
    <mergeCell ref="AC13:AD14"/>
    <mergeCell ref="C14:D14"/>
    <mergeCell ref="E14:M14"/>
    <mergeCell ref="Y14:AA14"/>
    <mergeCell ref="C13:D13"/>
    <mergeCell ref="E13:M13"/>
    <mergeCell ref="J16:M16"/>
    <mergeCell ref="N16:R16"/>
    <mergeCell ref="S16:T16"/>
    <mergeCell ref="U16:X16"/>
    <mergeCell ref="AA16:AB16"/>
    <mergeCell ref="C12:D12"/>
    <mergeCell ref="C9:D9"/>
    <mergeCell ref="E9:M9"/>
    <mergeCell ref="Y9:AA9"/>
    <mergeCell ref="AB9:AB10"/>
    <mergeCell ref="E12:M12"/>
    <mergeCell ref="Y12:AA12"/>
    <mergeCell ref="C10:D10"/>
    <mergeCell ref="E10:M10"/>
    <mergeCell ref="Y10:AA10"/>
    <mergeCell ref="C11:D11"/>
    <mergeCell ref="E11:M11"/>
    <mergeCell ref="Y11:AA11"/>
    <mergeCell ref="E7:M7"/>
    <mergeCell ref="Y7:AA7"/>
    <mergeCell ref="AB7:AB8"/>
    <mergeCell ref="AB11:AB12"/>
    <mergeCell ref="AC11:AD12"/>
    <mergeCell ref="AC9:AD10"/>
    <mergeCell ref="AC7:AD8"/>
    <mergeCell ref="C8:D8"/>
    <mergeCell ref="E8:M8"/>
    <mergeCell ref="Y8:AA8"/>
    <mergeCell ref="C4:D4"/>
    <mergeCell ref="E4:M4"/>
    <mergeCell ref="Y4:AA4"/>
    <mergeCell ref="C5:D5"/>
    <mergeCell ref="E5:M5"/>
    <mergeCell ref="Y5:AA5"/>
    <mergeCell ref="AB5:AB6"/>
    <mergeCell ref="AC5:AD6"/>
    <mergeCell ref="C6:D6"/>
    <mergeCell ref="E6:M6"/>
    <mergeCell ref="Y6:AA6"/>
    <mergeCell ref="C7:D7"/>
    <mergeCell ref="E1:AB1"/>
    <mergeCell ref="C2:W2"/>
    <mergeCell ref="X2:AD2"/>
    <mergeCell ref="C3:D3"/>
    <mergeCell ref="E3:M3"/>
    <mergeCell ref="Y3:AA3"/>
    <mergeCell ref="AB3:AB4"/>
    <mergeCell ref="AC3:AD4"/>
  </mergeCells>
  <phoneticPr fontI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2A1C5-5D04-40EA-98EB-C1916A0C4ACD}">
  <sheetPr>
    <tabColor rgb="FFFFFFCC"/>
  </sheetPr>
  <dimension ref="B1:AE19"/>
  <sheetViews>
    <sheetView workbookViewId="0">
      <selection activeCell="E1" sqref="E1:AB1"/>
    </sheetView>
  </sheetViews>
  <sheetFormatPr defaultRowHeight="18.75" x14ac:dyDescent="0.4"/>
  <cols>
    <col min="1" max="1" width="5.625" customWidth="1"/>
    <col min="2" max="2" width="4" customWidth="1"/>
    <col min="3" max="4" width="3.5" customWidth="1"/>
    <col min="5" max="5" width="3.75" customWidth="1"/>
    <col min="6" max="9" width="3.5" customWidth="1"/>
    <col min="10" max="13" width="4" customWidth="1"/>
    <col min="14" max="14" width="3.75" customWidth="1"/>
    <col min="15" max="15" width="2.75" customWidth="1"/>
    <col min="16" max="16" width="2.875" customWidth="1"/>
    <col min="17" max="17" width="2.75" customWidth="1"/>
    <col min="18" max="18" width="2.875" customWidth="1"/>
    <col min="19" max="19" width="2.75" customWidth="1"/>
    <col min="20" max="20" width="2.875" customWidth="1"/>
    <col min="21" max="21" width="1.5" customWidth="1"/>
    <col min="22" max="22" width="2.75" customWidth="1"/>
    <col min="23" max="23" width="4.25" customWidth="1"/>
    <col min="24" max="24" width="7.5" customWidth="1"/>
    <col min="25" max="28" width="3.375" customWidth="1"/>
    <col min="29" max="30" width="5" customWidth="1"/>
    <col min="31" max="31" width="11.25" customWidth="1"/>
  </cols>
  <sheetData>
    <row r="1" spans="2:31" ht="30" x14ac:dyDescent="0.4">
      <c r="B1" s="1"/>
      <c r="C1" s="31"/>
      <c r="D1" s="31"/>
      <c r="E1" s="118" t="s">
        <v>62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31"/>
      <c r="AD1" s="31"/>
    </row>
    <row r="2" spans="2:31" ht="22.5" customHeight="1" x14ac:dyDescent="0.4">
      <c r="B2" s="40" t="s">
        <v>3</v>
      </c>
      <c r="C2" s="101" t="s">
        <v>16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102"/>
      <c r="X2" s="87" t="s">
        <v>17</v>
      </c>
      <c r="Y2" s="88"/>
      <c r="Z2" s="88"/>
      <c r="AA2" s="88"/>
      <c r="AB2" s="88"/>
      <c r="AC2" s="88"/>
      <c r="AD2" s="89"/>
      <c r="AE2" s="41" t="s">
        <v>41</v>
      </c>
    </row>
    <row r="3" spans="2:31" ht="30" customHeight="1" x14ac:dyDescent="0.4">
      <c r="B3" s="167" t="s">
        <v>4</v>
      </c>
      <c r="C3" s="90" t="s">
        <v>10</v>
      </c>
      <c r="D3" s="91"/>
      <c r="E3" s="92"/>
      <c r="F3" s="93"/>
      <c r="G3" s="93"/>
      <c r="H3" s="93"/>
      <c r="I3" s="93"/>
      <c r="J3" s="93"/>
      <c r="K3" s="93"/>
      <c r="L3" s="93"/>
      <c r="M3" s="91"/>
      <c r="N3" s="35" t="s">
        <v>5</v>
      </c>
      <c r="O3" s="2"/>
      <c r="P3" s="2" t="s">
        <v>6</v>
      </c>
      <c r="Q3" s="2"/>
      <c r="R3" s="2" t="s">
        <v>7</v>
      </c>
      <c r="S3" s="2"/>
      <c r="T3" s="2" t="s">
        <v>8</v>
      </c>
      <c r="U3" s="12" t="s">
        <v>13</v>
      </c>
      <c r="V3" s="36"/>
      <c r="W3" s="13" t="s">
        <v>14</v>
      </c>
      <c r="X3" s="32" t="s">
        <v>2</v>
      </c>
      <c r="Y3" s="103"/>
      <c r="Z3" s="104"/>
      <c r="AA3" s="105"/>
      <c r="AB3" s="99" t="s">
        <v>0</v>
      </c>
      <c r="AC3" s="106">
        <f>Y3+Y4</f>
        <v>0</v>
      </c>
      <c r="AD3" s="107"/>
      <c r="AE3" s="170">
        <f>AC3</f>
        <v>0</v>
      </c>
    </row>
    <row r="4" spans="2:31" ht="30" customHeight="1" x14ac:dyDescent="0.4">
      <c r="B4" s="169"/>
      <c r="C4" s="71" t="s">
        <v>11</v>
      </c>
      <c r="D4" s="72"/>
      <c r="E4" s="73"/>
      <c r="F4" s="74"/>
      <c r="G4" s="74"/>
      <c r="H4" s="74"/>
      <c r="I4" s="74"/>
      <c r="J4" s="74"/>
      <c r="K4" s="74"/>
      <c r="L4" s="74"/>
      <c r="M4" s="72"/>
      <c r="N4" s="9" t="s">
        <v>5</v>
      </c>
      <c r="O4" s="3"/>
      <c r="P4" s="3" t="s">
        <v>6</v>
      </c>
      <c r="Q4" s="3"/>
      <c r="R4" s="3" t="s">
        <v>7</v>
      </c>
      <c r="S4" s="3"/>
      <c r="T4" s="3" t="s">
        <v>8</v>
      </c>
      <c r="U4" s="14" t="s">
        <v>12</v>
      </c>
      <c r="V4" s="30"/>
      <c r="W4" s="5" t="s">
        <v>15</v>
      </c>
      <c r="X4" s="26" t="s">
        <v>1</v>
      </c>
      <c r="Y4" s="111"/>
      <c r="Z4" s="112"/>
      <c r="AA4" s="113"/>
      <c r="AB4" s="117"/>
      <c r="AC4" s="85"/>
      <c r="AD4" s="86"/>
      <c r="AE4" s="172"/>
    </row>
    <row r="5" spans="2:31" ht="30" customHeight="1" x14ac:dyDescent="0.4">
      <c r="B5" s="176" t="s">
        <v>9</v>
      </c>
      <c r="C5" s="70" t="s">
        <v>10</v>
      </c>
      <c r="D5" s="66"/>
      <c r="E5" s="64"/>
      <c r="F5" s="65"/>
      <c r="G5" s="65"/>
      <c r="H5" s="65"/>
      <c r="I5" s="65"/>
      <c r="J5" s="65"/>
      <c r="K5" s="65"/>
      <c r="L5" s="65"/>
      <c r="M5" s="66"/>
      <c r="N5" s="7" t="s">
        <v>5</v>
      </c>
      <c r="P5" t="s">
        <v>6</v>
      </c>
      <c r="R5" t="s">
        <v>7</v>
      </c>
      <c r="T5" t="s">
        <v>8</v>
      </c>
      <c r="U5" s="10" t="s">
        <v>13</v>
      </c>
      <c r="V5" s="27"/>
      <c r="W5" s="11" t="s">
        <v>14</v>
      </c>
      <c r="X5" s="22" t="s">
        <v>2</v>
      </c>
      <c r="Y5" s="161"/>
      <c r="Z5" s="162"/>
      <c r="AA5" s="163"/>
      <c r="AB5" s="164" t="s">
        <v>19</v>
      </c>
      <c r="AC5" s="165">
        <f t="shared" ref="AC5" si="0">Y5+Y6</f>
        <v>0</v>
      </c>
      <c r="AD5" s="166"/>
      <c r="AE5" s="173">
        <f>AC5+AC7+AC9+AC11+AC13</f>
        <v>0</v>
      </c>
    </row>
    <row r="6" spans="2:31" ht="30" customHeight="1" x14ac:dyDescent="0.4">
      <c r="B6" s="176"/>
      <c r="C6" s="59" t="s">
        <v>11</v>
      </c>
      <c r="D6" s="60"/>
      <c r="E6" s="61"/>
      <c r="F6" s="62"/>
      <c r="G6" s="62"/>
      <c r="H6" s="62"/>
      <c r="I6" s="62"/>
      <c r="J6" s="62"/>
      <c r="K6" s="62"/>
      <c r="L6" s="62"/>
      <c r="M6" s="63"/>
      <c r="N6" s="19" t="s">
        <v>5</v>
      </c>
      <c r="O6" s="20"/>
      <c r="P6" s="20" t="s">
        <v>6</v>
      </c>
      <c r="R6" s="20" t="s">
        <v>7</v>
      </c>
      <c r="T6" t="s">
        <v>8</v>
      </c>
      <c r="U6" s="21" t="s">
        <v>12</v>
      </c>
      <c r="V6" s="28"/>
      <c r="W6" s="4" t="s">
        <v>15</v>
      </c>
      <c r="X6" s="25" t="s">
        <v>1</v>
      </c>
      <c r="Y6" s="67"/>
      <c r="Z6" s="68"/>
      <c r="AA6" s="69"/>
      <c r="AB6" s="100"/>
      <c r="AC6" s="108"/>
      <c r="AD6" s="109"/>
      <c r="AE6" s="173"/>
    </row>
    <row r="7" spans="2:31" ht="30" customHeight="1" x14ac:dyDescent="0.4">
      <c r="B7" s="176"/>
      <c r="C7" s="55" t="s">
        <v>10</v>
      </c>
      <c r="D7" s="56"/>
      <c r="E7" s="57"/>
      <c r="F7" s="58"/>
      <c r="G7" s="58"/>
      <c r="H7" s="58"/>
      <c r="I7" s="58"/>
      <c r="J7" s="58"/>
      <c r="K7" s="58"/>
      <c r="L7" s="58"/>
      <c r="M7" s="56"/>
      <c r="N7" s="15" t="s">
        <v>5</v>
      </c>
      <c r="O7" s="16"/>
      <c r="P7" s="16" t="s">
        <v>6</v>
      </c>
      <c r="Q7" s="16"/>
      <c r="R7" s="16" t="s">
        <v>7</v>
      </c>
      <c r="S7" s="16"/>
      <c r="T7" s="16" t="s">
        <v>8</v>
      </c>
      <c r="U7" s="17" t="s">
        <v>13</v>
      </c>
      <c r="V7" s="29"/>
      <c r="W7" s="18" t="s">
        <v>14</v>
      </c>
      <c r="X7" s="24" t="s">
        <v>2</v>
      </c>
      <c r="Y7" s="80"/>
      <c r="Z7" s="81"/>
      <c r="AA7" s="82"/>
      <c r="AB7" s="110" t="s">
        <v>19</v>
      </c>
      <c r="AC7" s="83">
        <f t="shared" ref="AC7" si="1">Y7+Y8</f>
        <v>0</v>
      </c>
      <c r="AD7" s="84"/>
      <c r="AE7" s="173"/>
    </row>
    <row r="8" spans="2:31" ht="30" customHeight="1" x14ac:dyDescent="0.4">
      <c r="B8" s="176"/>
      <c r="C8" s="79" t="s">
        <v>11</v>
      </c>
      <c r="D8" s="63"/>
      <c r="E8" s="61"/>
      <c r="F8" s="62"/>
      <c r="G8" s="62"/>
      <c r="H8" s="62"/>
      <c r="I8" s="62"/>
      <c r="J8" s="62"/>
      <c r="K8" s="62"/>
      <c r="L8" s="62"/>
      <c r="M8" s="63"/>
      <c r="N8" s="19" t="s">
        <v>5</v>
      </c>
      <c r="O8" s="20"/>
      <c r="P8" s="20" t="s">
        <v>6</v>
      </c>
      <c r="Q8" s="20"/>
      <c r="R8" s="20" t="s">
        <v>7</v>
      </c>
      <c r="S8" s="20"/>
      <c r="T8" s="20" t="s">
        <v>8</v>
      </c>
      <c r="U8" s="21" t="s">
        <v>12</v>
      </c>
      <c r="V8" s="42"/>
      <c r="W8" s="43" t="s">
        <v>15</v>
      </c>
      <c r="X8" s="25" t="s">
        <v>1</v>
      </c>
      <c r="Y8" s="114"/>
      <c r="Z8" s="115"/>
      <c r="AA8" s="116"/>
      <c r="AB8" s="100"/>
      <c r="AC8" s="108"/>
      <c r="AD8" s="109"/>
      <c r="AE8" s="173"/>
    </row>
    <row r="9" spans="2:31" ht="30" customHeight="1" x14ac:dyDescent="0.4">
      <c r="B9" s="176"/>
      <c r="C9" s="70" t="s">
        <v>10</v>
      </c>
      <c r="D9" s="66"/>
      <c r="E9" s="64"/>
      <c r="F9" s="65"/>
      <c r="G9" s="65"/>
      <c r="H9" s="65"/>
      <c r="I9" s="65"/>
      <c r="J9" s="65"/>
      <c r="K9" s="65"/>
      <c r="L9" s="65"/>
      <c r="M9" s="66"/>
      <c r="N9" s="7" t="s">
        <v>5</v>
      </c>
      <c r="P9" t="s">
        <v>6</v>
      </c>
      <c r="R9" t="s">
        <v>7</v>
      </c>
      <c r="T9" t="s">
        <v>8</v>
      </c>
      <c r="U9" s="10" t="s">
        <v>13</v>
      </c>
      <c r="V9" s="27"/>
      <c r="W9" s="11" t="s">
        <v>14</v>
      </c>
      <c r="X9" s="22" t="s">
        <v>2</v>
      </c>
      <c r="Y9" s="161"/>
      <c r="Z9" s="162"/>
      <c r="AA9" s="163"/>
      <c r="AB9" s="164" t="s">
        <v>19</v>
      </c>
      <c r="AC9" s="165">
        <f t="shared" ref="AC9" si="2">Y9+Y10</f>
        <v>0</v>
      </c>
      <c r="AD9" s="166"/>
      <c r="AE9" s="173"/>
    </row>
    <row r="10" spans="2:31" ht="30" customHeight="1" x14ac:dyDescent="0.4">
      <c r="B10" s="176"/>
      <c r="C10" s="59" t="s">
        <v>11</v>
      </c>
      <c r="D10" s="60"/>
      <c r="E10" s="94"/>
      <c r="F10" s="95"/>
      <c r="G10" s="95"/>
      <c r="H10" s="95"/>
      <c r="I10" s="95"/>
      <c r="J10" s="95"/>
      <c r="K10" s="95"/>
      <c r="L10" s="95"/>
      <c r="M10" s="60"/>
      <c r="N10" s="7" t="s">
        <v>5</v>
      </c>
      <c r="P10" t="s">
        <v>6</v>
      </c>
      <c r="R10" t="s">
        <v>7</v>
      </c>
      <c r="S10" s="20"/>
      <c r="T10" t="s">
        <v>8</v>
      </c>
      <c r="U10" s="10" t="s">
        <v>12</v>
      </c>
      <c r="V10" s="28"/>
      <c r="W10" s="4" t="s">
        <v>15</v>
      </c>
      <c r="X10" s="25" t="s">
        <v>1</v>
      </c>
      <c r="Y10" s="67"/>
      <c r="Z10" s="68"/>
      <c r="AA10" s="69"/>
      <c r="AB10" s="100"/>
      <c r="AC10" s="108"/>
      <c r="AD10" s="109"/>
      <c r="AE10" s="173"/>
    </row>
    <row r="11" spans="2:31" ht="30" customHeight="1" x14ac:dyDescent="0.4">
      <c r="B11" s="176"/>
      <c r="C11" s="55" t="s">
        <v>10</v>
      </c>
      <c r="D11" s="56"/>
      <c r="E11" s="57"/>
      <c r="F11" s="58"/>
      <c r="G11" s="58"/>
      <c r="H11" s="58"/>
      <c r="I11" s="58"/>
      <c r="J11" s="58"/>
      <c r="K11" s="58"/>
      <c r="L11" s="58"/>
      <c r="M11" s="56"/>
      <c r="N11" s="15" t="s">
        <v>5</v>
      </c>
      <c r="O11" s="16"/>
      <c r="P11" s="16" t="s">
        <v>6</v>
      </c>
      <c r="Q11" s="16"/>
      <c r="R11" s="16" t="s">
        <v>7</v>
      </c>
      <c r="T11" s="16" t="s">
        <v>8</v>
      </c>
      <c r="U11" s="17" t="s">
        <v>13</v>
      </c>
      <c r="V11" s="29"/>
      <c r="W11" s="18" t="s">
        <v>14</v>
      </c>
      <c r="X11" s="22" t="s">
        <v>2</v>
      </c>
      <c r="Y11" s="80"/>
      <c r="Z11" s="81"/>
      <c r="AA11" s="82"/>
      <c r="AB11" s="110" t="s">
        <v>19</v>
      </c>
      <c r="AC11" s="83">
        <f t="shared" ref="AC11" si="3">Y11+Y12</f>
        <v>0</v>
      </c>
      <c r="AD11" s="84"/>
      <c r="AE11" s="173"/>
    </row>
    <row r="12" spans="2:31" ht="30" customHeight="1" x14ac:dyDescent="0.4">
      <c r="B12" s="176"/>
      <c r="C12" s="79" t="s">
        <v>11</v>
      </c>
      <c r="D12" s="63"/>
      <c r="E12" s="61"/>
      <c r="F12" s="62"/>
      <c r="G12" s="62"/>
      <c r="H12" s="62"/>
      <c r="I12" s="62"/>
      <c r="J12" s="62"/>
      <c r="K12" s="62"/>
      <c r="L12" s="62"/>
      <c r="M12" s="63"/>
      <c r="N12" s="7" t="s">
        <v>5</v>
      </c>
      <c r="P12" t="s">
        <v>6</v>
      </c>
      <c r="R12" t="s">
        <v>7</v>
      </c>
      <c r="T12" t="s">
        <v>8</v>
      </c>
      <c r="U12" s="10" t="s">
        <v>12</v>
      </c>
      <c r="V12" s="28"/>
      <c r="W12" s="4" t="s">
        <v>15</v>
      </c>
      <c r="X12" s="23" t="s">
        <v>1</v>
      </c>
      <c r="Y12" s="114"/>
      <c r="Z12" s="115"/>
      <c r="AA12" s="116"/>
      <c r="AB12" s="100"/>
      <c r="AC12" s="108"/>
      <c r="AD12" s="109"/>
      <c r="AE12" s="173"/>
    </row>
    <row r="13" spans="2:31" ht="30" customHeight="1" x14ac:dyDescent="0.4">
      <c r="B13" s="176"/>
      <c r="C13" s="70" t="s">
        <v>10</v>
      </c>
      <c r="D13" s="66"/>
      <c r="E13" s="64"/>
      <c r="F13" s="65"/>
      <c r="G13" s="65"/>
      <c r="H13" s="65"/>
      <c r="I13" s="65"/>
      <c r="J13" s="65"/>
      <c r="K13" s="65"/>
      <c r="L13" s="65"/>
      <c r="M13" s="66"/>
      <c r="N13" s="15" t="s">
        <v>5</v>
      </c>
      <c r="O13" s="16"/>
      <c r="P13" s="16" t="s">
        <v>6</v>
      </c>
      <c r="Q13" s="16"/>
      <c r="R13" s="16" t="s">
        <v>7</v>
      </c>
      <c r="S13" s="16"/>
      <c r="T13" s="16" t="s">
        <v>8</v>
      </c>
      <c r="U13" s="17" t="s">
        <v>13</v>
      </c>
      <c r="V13" s="29"/>
      <c r="W13" s="18" t="s">
        <v>14</v>
      </c>
      <c r="X13" s="24" t="s">
        <v>2</v>
      </c>
      <c r="Y13" s="80"/>
      <c r="Z13" s="81"/>
      <c r="AA13" s="82"/>
      <c r="AB13" s="110" t="s">
        <v>19</v>
      </c>
      <c r="AC13" s="83">
        <f t="shared" ref="AC13" si="4">Y13+Y14</f>
        <v>0</v>
      </c>
      <c r="AD13" s="84"/>
      <c r="AE13" s="173"/>
    </row>
    <row r="14" spans="2:31" ht="30" customHeight="1" x14ac:dyDescent="0.4">
      <c r="B14" s="177"/>
      <c r="C14" s="71" t="s">
        <v>11</v>
      </c>
      <c r="D14" s="72"/>
      <c r="E14" s="73"/>
      <c r="F14" s="74"/>
      <c r="G14" s="74"/>
      <c r="H14" s="74"/>
      <c r="I14" s="74"/>
      <c r="J14" s="74"/>
      <c r="K14" s="74"/>
      <c r="L14" s="74"/>
      <c r="M14" s="72"/>
      <c r="N14" s="9" t="s">
        <v>5</v>
      </c>
      <c r="O14" s="3"/>
      <c r="P14" s="3" t="s">
        <v>6</v>
      </c>
      <c r="Q14" s="3"/>
      <c r="R14" s="3" t="s">
        <v>7</v>
      </c>
      <c r="S14" s="3"/>
      <c r="T14" s="3" t="s">
        <v>8</v>
      </c>
      <c r="U14" s="14" t="s">
        <v>12</v>
      </c>
      <c r="V14" s="30"/>
      <c r="W14" s="5" t="s">
        <v>15</v>
      </c>
      <c r="X14" s="26" t="s">
        <v>1</v>
      </c>
      <c r="Y14" s="111"/>
      <c r="Z14" s="112"/>
      <c r="AA14" s="113"/>
      <c r="AB14" s="117"/>
      <c r="AC14" s="85"/>
      <c r="AD14" s="86"/>
      <c r="AE14" s="174"/>
    </row>
    <row r="15" spans="2:31" ht="26.25" customHeight="1" thickBot="1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56" t="s">
        <v>57</v>
      </c>
      <c r="V15" s="156"/>
      <c r="W15" s="156"/>
      <c r="X15" s="156"/>
      <c r="Y15" s="2"/>
      <c r="Z15" s="38"/>
      <c r="AA15" s="133" t="s">
        <v>43</v>
      </c>
      <c r="AB15" s="134"/>
      <c r="AC15" s="134"/>
      <c r="AD15" s="135"/>
      <c r="AE15" s="37"/>
    </row>
    <row r="16" spans="2:31" ht="26.25" customHeight="1" thickTop="1" thickBot="1" x14ac:dyDescent="0.45">
      <c r="C16" s="141" t="s">
        <v>55</v>
      </c>
      <c r="D16" s="142"/>
      <c r="E16" s="143"/>
      <c r="F16" s="144"/>
      <c r="G16" s="144"/>
      <c r="H16" s="144"/>
      <c r="I16" s="145"/>
      <c r="J16" s="146" t="s">
        <v>53</v>
      </c>
      <c r="K16" s="147"/>
      <c r="L16" s="147"/>
      <c r="M16" s="147"/>
      <c r="N16" s="144">
        <f>県大会会場費積算書!M10</f>
        <v>0</v>
      </c>
      <c r="O16" s="144"/>
      <c r="P16" s="144"/>
      <c r="Q16" s="144"/>
      <c r="R16" s="145"/>
      <c r="S16" s="148" t="s">
        <v>56</v>
      </c>
      <c r="T16" s="149"/>
      <c r="U16" s="150">
        <f>N16+F16</f>
        <v>0</v>
      </c>
      <c r="V16" s="150"/>
      <c r="W16" s="150"/>
      <c r="X16" s="151"/>
      <c r="Z16" s="39"/>
      <c r="AA16" s="136" t="s">
        <v>46</v>
      </c>
      <c r="AB16" s="137"/>
      <c r="AC16" s="138">
        <f>AE3+AE5+AE15</f>
        <v>0</v>
      </c>
      <c r="AD16" s="139"/>
      <c r="AE16" s="140"/>
    </row>
    <row r="17" spans="2:31" ht="13.5" customHeight="1" thickTop="1" x14ac:dyDescent="0.4"/>
    <row r="18" spans="2:31" ht="22.5" customHeight="1" x14ac:dyDescent="0.4">
      <c r="AB18" s="159" t="s">
        <v>44</v>
      </c>
      <c r="AC18" s="152" t="s">
        <v>2</v>
      </c>
      <c r="AD18" s="153"/>
      <c r="AE18" s="34">
        <f>Y3+Y5+Y7+Y9+Y11+Y13+AE15</f>
        <v>0</v>
      </c>
    </row>
    <row r="19" spans="2:31" ht="22.5" customHeight="1" x14ac:dyDescent="0.2">
      <c r="B19" s="129" t="s">
        <v>54</v>
      </c>
      <c r="C19" s="129"/>
      <c r="D19" s="129"/>
      <c r="E19" s="129"/>
      <c r="F19" s="132"/>
      <c r="G19" s="132"/>
      <c r="H19" s="132"/>
      <c r="I19" s="132"/>
      <c r="J19" s="132"/>
      <c r="K19" s="132"/>
      <c r="L19" s="130" t="s">
        <v>59</v>
      </c>
      <c r="M19" s="131"/>
      <c r="N19" s="131"/>
      <c r="O19" s="131"/>
      <c r="P19" s="131"/>
      <c r="Q19" s="132"/>
      <c r="R19" s="132"/>
      <c r="S19" s="132"/>
      <c r="T19" s="132"/>
      <c r="U19" s="132"/>
      <c r="V19" s="132"/>
      <c r="W19" s="132"/>
      <c r="X19" s="132"/>
      <c r="Y19" s="157"/>
      <c r="Z19" s="157"/>
      <c r="AA19" s="158"/>
      <c r="AB19" s="160"/>
      <c r="AC19" s="154" t="s">
        <v>1</v>
      </c>
      <c r="AD19" s="155"/>
      <c r="AE19" s="33">
        <f>Y4+Y6+Y8+Y10+Y12+Y14</f>
        <v>0</v>
      </c>
    </row>
  </sheetData>
  <mergeCells count="73">
    <mergeCell ref="B3:B4"/>
    <mergeCell ref="AE3:AE4"/>
    <mergeCell ref="AE5:AE14"/>
    <mergeCell ref="B5:B14"/>
    <mergeCell ref="AB18:AB19"/>
    <mergeCell ref="AC18:AD18"/>
    <mergeCell ref="B19:E19"/>
    <mergeCell ref="F19:K19"/>
    <mergeCell ref="L19:P19"/>
    <mergeCell ref="Q19:X19"/>
    <mergeCell ref="Y19:AA19"/>
    <mergeCell ref="AC19:AD19"/>
    <mergeCell ref="U15:X15"/>
    <mergeCell ref="AA15:AD15"/>
    <mergeCell ref="C16:E16"/>
    <mergeCell ref="F16:I16"/>
    <mergeCell ref="AC16:AE16"/>
    <mergeCell ref="Y13:AA13"/>
    <mergeCell ref="AB13:AB14"/>
    <mergeCell ref="AC13:AD14"/>
    <mergeCell ref="C14:D14"/>
    <mergeCell ref="E14:M14"/>
    <mergeCell ref="Y14:AA14"/>
    <mergeCell ref="C13:D13"/>
    <mergeCell ref="E13:M13"/>
    <mergeCell ref="J16:M16"/>
    <mergeCell ref="N16:R16"/>
    <mergeCell ref="S16:T16"/>
    <mergeCell ref="U16:X16"/>
    <mergeCell ref="AA16:AB16"/>
    <mergeCell ref="C12:D12"/>
    <mergeCell ref="C9:D9"/>
    <mergeCell ref="E9:M9"/>
    <mergeCell ref="Y9:AA9"/>
    <mergeCell ref="AB9:AB10"/>
    <mergeCell ref="E12:M12"/>
    <mergeCell ref="Y12:AA12"/>
    <mergeCell ref="C10:D10"/>
    <mergeCell ref="E10:M10"/>
    <mergeCell ref="Y10:AA10"/>
    <mergeCell ref="C11:D11"/>
    <mergeCell ref="E11:M11"/>
    <mergeCell ref="Y11:AA11"/>
    <mergeCell ref="E7:M7"/>
    <mergeCell ref="Y7:AA7"/>
    <mergeCell ref="AB7:AB8"/>
    <mergeCell ref="AB11:AB12"/>
    <mergeCell ref="AC11:AD12"/>
    <mergeCell ref="AC9:AD10"/>
    <mergeCell ref="AC7:AD8"/>
    <mergeCell ref="C8:D8"/>
    <mergeCell ref="E8:M8"/>
    <mergeCell ref="Y8:AA8"/>
    <mergeCell ref="C4:D4"/>
    <mergeCell ref="E4:M4"/>
    <mergeCell ref="Y4:AA4"/>
    <mergeCell ref="C5:D5"/>
    <mergeCell ref="E5:M5"/>
    <mergeCell ref="Y5:AA5"/>
    <mergeCell ref="AB5:AB6"/>
    <mergeCell ref="AC5:AD6"/>
    <mergeCell ref="C6:D6"/>
    <mergeCell ref="E6:M6"/>
    <mergeCell ref="Y6:AA6"/>
    <mergeCell ref="C7:D7"/>
    <mergeCell ref="E1:AB1"/>
    <mergeCell ref="C2:W2"/>
    <mergeCell ref="X2:AD2"/>
    <mergeCell ref="C3:D3"/>
    <mergeCell ref="E3:M3"/>
    <mergeCell ref="Y3:AA3"/>
    <mergeCell ref="AB3:AB4"/>
    <mergeCell ref="AC3:AD4"/>
  </mergeCells>
  <phoneticPr fontId="1"/>
  <pageMargins left="0.51181102362204722" right="0.51181102362204722" top="0.55118110236220474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DB747-C413-4C40-AD53-893038406151}">
  <sheetPr>
    <tabColor rgb="FF66FF66"/>
  </sheetPr>
  <dimension ref="A1:M19"/>
  <sheetViews>
    <sheetView workbookViewId="0">
      <selection sqref="A1:M1"/>
    </sheetView>
  </sheetViews>
  <sheetFormatPr defaultRowHeight="18.75" x14ac:dyDescent="0.4"/>
  <cols>
    <col min="1" max="1" width="5.625" customWidth="1"/>
    <col min="2" max="5" width="4.5" customWidth="1"/>
    <col min="6" max="7" width="10" customWidth="1"/>
    <col min="8" max="9" width="11.25" customWidth="1"/>
    <col min="10" max="11" width="10.625" customWidth="1"/>
    <col min="12" max="12" width="10" customWidth="1"/>
    <col min="13" max="13" width="16.875" customWidth="1"/>
  </cols>
  <sheetData>
    <row r="1" spans="1:13" ht="25.5" x14ac:dyDescent="0.4">
      <c r="A1" s="181" t="s">
        <v>63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45" customHeight="1" x14ac:dyDescent="0.4">
      <c r="A2" s="182" t="s">
        <v>21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x14ac:dyDescent="0.4">
      <c r="B3" s="47" t="s">
        <v>22</v>
      </c>
      <c r="C3" s="183" t="s">
        <v>23</v>
      </c>
      <c r="D3" s="183"/>
      <c r="E3" s="183"/>
      <c r="F3" s="183" t="s">
        <v>24</v>
      </c>
      <c r="G3" s="183"/>
      <c r="H3" s="183"/>
      <c r="I3" s="183"/>
      <c r="J3" s="183"/>
      <c r="K3" s="183"/>
      <c r="L3" s="183"/>
      <c r="M3" s="48" t="s">
        <v>25</v>
      </c>
    </row>
    <row r="4" spans="1:13" ht="37.5" customHeight="1" x14ac:dyDescent="0.4">
      <c r="B4" s="49">
        <v>1</v>
      </c>
      <c r="C4" s="178" t="s">
        <v>39</v>
      </c>
      <c r="D4" s="179"/>
      <c r="E4" s="179"/>
      <c r="F4" s="180"/>
      <c r="G4" s="180"/>
      <c r="H4" s="180"/>
      <c r="I4" s="180"/>
      <c r="J4" s="180"/>
      <c r="K4" s="180"/>
      <c r="L4" s="180"/>
      <c r="M4" s="50"/>
    </row>
    <row r="5" spans="1:13" ht="37.5" customHeight="1" x14ac:dyDescent="0.4">
      <c r="B5" s="49">
        <v>2</v>
      </c>
      <c r="C5" s="179" t="s">
        <v>26</v>
      </c>
      <c r="D5" s="179"/>
      <c r="E5" s="179"/>
      <c r="F5" s="180"/>
      <c r="G5" s="180"/>
      <c r="H5" s="180"/>
      <c r="I5" s="180"/>
      <c r="J5" s="180"/>
      <c r="K5" s="180"/>
      <c r="L5" s="180"/>
      <c r="M5" s="50"/>
    </row>
    <row r="6" spans="1:13" ht="37.5" customHeight="1" x14ac:dyDescent="0.4">
      <c r="B6" s="49">
        <v>3</v>
      </c>
      <c r="C6" s="179" t="s">
        <v>27</v>
      </c>
      <c r="D6" s="179"/>
      <c r="E6" s="179"/>
      <c r="F6" s="180"/>
      <c r="G6" s="180"/>
      <c r="H6" s="180"/>
      <c r="I6" s="180"/>
      <c r="J6" s="180"/>
      <c r="K6" s="180"/>
      <c r="L6" s="180"/>
      <c r="M6" s="50"/>
    </row>
    <row r="7" spans="1:13" ht="37.5" customHeight="1" x14ac:dyDescent="0.4">
      <c r="B7" s="49">
        <v>4</v>
      </c>
      <c r="C7" s="179" t="s">
        <v>28</v>
      </c>
      <c r="D7" s="179"/>
      <c r="E7" s="179"/>
      <c r="F7" s="180"/>
      <c r="G7" s="180"/>
      <c r="H7" s="180"/>
      <c r="I7" s="180"/>
      <c r="J7" s="180"/>
      <c r="K7" s="180"/>
      <c r="L7" s="180"/>
      <c r="M7" s="50"/>
    </row>
    <row r="8" spans="1:13" ht="37.5" customHeight="1" x14ac:dyDescent="0.4">
      <c r="B8" s="49">
        <v>5</v>
      </c>
      <c r="C8" s="154" t="s">
        <v>29</v>
      </c>
      <c r="D8" s="184"/>
      <c r="E8" s="155"/>
      <c r="F8" s="185"/>
      <c r="G8" s="186"/>
      <c r="H8" s="186"/>
      <c r="I8" s="186"/>
      <c r="J8" s="186"/>
      <c r="K8" s="186"/>
      <c r="L8" s="187"/>
      <c r="M8" s="50"/>
    </row>
    <row r="9" spans="1:13" ht="37.5" customHeight="1" x14ac:dyDescent="0.4">
      <c r="B9" s="51">
        <v>6</v>
      </c>
      <c r="C9" s="188" t="s">
        <v>30</v>
      </c>
      <c r="D9" s="188"/>
      <c r="E9" s="188"/>
      <c r="F9" s="180"/>
      <c r="G9" s="180"/>
      <c r="H9" s="180"/>
      <c r="I9" s="180"/>
      <c r="J9" s="180"/>
      <c r="K9" s="180"/>
      <c r="L9" s="180"/>
      <c r="M9" s="52"/>
    </row>
    <row r="10" spans="1:13" ht="30" customHeight="1" x14ac:dyDescent="0.4">
      <c r="B10" s="53"/>
      <c r="C10" s="189"/>
      <c r="D10" s="190"/>
      <c r="E10" s="191"/>
      <c r="F10" s="189" t="s">
        <v>38</v>
      </c>
      <c r="G10" s="190"/>
      <c r="H10" s="190"/>
      <c r="I10" s="190"/>
      <c r="J10" s="190"/>
      <c r="K10" s="190"/>
      <c r="L10" s="191"/>
      <c r="M10" s="54">
        <f>ROUNDUP(SUM(M4:M9),-3)</f>
        <v>0</v>
      </c>
    </row>
    <row r="11" spans="1:13" ht="15" customHeight="1" x14ac:dyDescent="0.4">
      <c r="C11" s="192" t="s">
        <v>40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</row>
    <row r="12" spans="1:13" x14ac:dyDescent="0.4">
      <c r="B12" s="196" t="s">
        <v>31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</row>
    <row r="13" spans="1:13" ht="17.25" customHeight="1" x14ac:dyDescent="0.4"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</row>
    <row r="14" spans="1:13" ht="17.25" customHeight="1" x14ac:dyDescent="0.4"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</row>
    <row r="15" spans="1:13" ht="17.25" customHeight="1" x14ac:dyDescent="0.4"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</row>
    <row r="16" spans="1:13" ht="22.5" customHeight="1" x14ac:dyDescent="0.4"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</row>
    <row r="17" spans="2:13" ht="26.25" customHeight="1" x14ac:dyDescent="0.4">
      <c r="F17" s="44"/>
      <c r="G17" s="44"/>
      <c r="J17" s="194" t="s">
        <v>32</v>
      </c>
      <c r="K17" s="194"/>
      <c r="L17" s="193"/>
      <c r="M17" s="193"/>
    </row>
    <row r="18" spans="2:13" ht="26.25" customHeight="1" x14ac:dyDescent="0.4">
      <c r="F18" s="44"/>
      <c r="G18" s="44"/>
      <c r="J18" s="129"/>
      <c r="K18" s="129"/>
      <c r="L18" s="129"/>
      <c r="M18" s="129"/>
    </row>
    <row r="19" spans="2:13" ht="26.25" customHeight="1" x14ac:dyDescent="0.4">
      <c r="B19" s="45"/>
      <c r="C19" s="45"/>
      <c r="D19" s="45"/>
      <c r="E19" s="45"/>
      <c r="F19" s="46"/>
      <c r="G19" s="46"/>
      <c r="J19" s="194" t="s">
        <v>37</v>
      </c>
      <c r="K19" s="194"/>
      <c r="L19" s="195"/>
      <c r="M19" s="195"/>
    </row>
  </sheetData>
  <mergeCells count="27">
    <mergeCell ref="C11:M11"/>
    <mergeCell ref="L17:M17"/>
    <mergeCell ref="J17:K17"/>
    <mergeCell ref="J19:K19"/>
    <mergeCell ref="L19:M19"/>
    <mergeCell ref="B12:M12"/>
    <mergeCell ref="B13:M15"/>
    <mergeCell ref="B16:M16"/>
    <mergeCell ref="J18:M18"/>
    <mergeCell ref="C8:E8"/>
    <mergeCell ref="F8:L8"/>
    <mergeCell ref="C9:E9"/>
    <mergeCell ref="F9:L9"/>
    <mergeCell ref="C10:E10"/>
    <mergeCell ref="F10:L10"/>
    <mergeCell ref="C5:E5"/>
    <mergeCell ref="F5:L5"/>
    <mergeCell ref="C6:E6"/>
    <mergeCell ref="F6:L6"/>
    <mergeCell ref="C7:E7"/>
    <mergeCell ref="F7:L7"/>
    <mergeCell ref="C4:E4"/>
    <mergeCell ref="F4:L4"/>
    <mergeCell ref="A1:M1"/>
    <mergeCell ref="A2:M2"/>
    <mergeCell ref="C3:E3"/>
    <mergeCell ref="F3:L3"/>
  </mergeCells>
  <phoneticPr fontId="1"/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9D4C06-6BDE-4317-B32F-B16C7BAE2905}">
  <sheetPr>
    <pageSetUpPr fitToPage="1"/>
  </sheetPr>
  <dimension ref="B1:AE19"/>
  <sheetViews>
    <sheetView workbookViewId="0">
      <selection activeCell="E1" sqref="E1:AB1"/>
    </sheetView>
  </sheetViews>
  <sheetFormatPr defaultRowHeight="18.75" x14ac:dyDescent="0.4"/>
  <cols>
    <col min="1" max="1" width="5.625" customWidth="1"/>
    <col min="2" max="2" width="4" customWidth="1"/>
    <col min="3" max="4" width="3.5" customWidth="1"/>
    <col min="5" max="5" width="3.75" customWidth="1"/>
    <col min="6" max="9" width="3.5" customWidth="1"/>
    <col min="10" max="13" width="4" customWidth="1"/>
    <col min="14" max="14" width="3.75" customWidth="1"/>
    <col min="15" max="15" width="2.75" customWidth="1"/>
    <col min="16" max="16" width="2.875" customWidth="1"/>
    <col min="17" max="17" width="2.75" customWidth="1"/>
    <col min="18" max="18" width="2.875" customWidth="1"/>
    <col min="19" max="19" width="2.75" customWidth="1"/>
    <col min="20" max="20" width="2.875" customWidth="1"/>
    <col min="21" max="21" width="1.5" customWidth="1"/>
    <col min="22" max="22" width="2.75" customWidth="1"/>
    <col min="23" max="23" width="4.25" customWidth="1"/>
    <col min="24" max="24" width="7.5" customWidth="1"/>
    <col min="25" max="28" width="3.375" customWidth="1"/>
    <col min="29" max="30" width="5" customWidth="1"/>
    <col min="31" max="31" width="11.25" customWidth="1"/>
  </cols>
  <sheetData>
    <row r="1" spans="2:31" ht="30" x14ac:dyDescent="0.4">
      <c r="B1" s="1"/>
      <c r="C1" s="31"/>
      <c r="D1" s="31"/>
      <c r="E1" s="118" t="s">
        <v>62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31"/>
      <c r="AD1" s="31"/>
    </row>
    <row r="2" spans="2:31" ht="22.5" customHeight="1" x14ac:dyDescent="0.4">
      <c r="B2" s="40" t="s">
        <v>3</v>
      </c>
      <c r="C2" s="101" t="s">
        <v>16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102"/>
      <c r="X2" s="87" t="s">
        <v>17</v>
      </c>
      <c r="Y2" s="88"/>
      <c r="Z2" s="88"/>
      <c r="AA2" s="88"/>
      <c r="AB2" s="88"/>
      <c r="AC2" s="88"/>
      <c r="AD2" s="89"/>
      <c r="AE2" s="41" t="s">
        <v>41</v>
      </c>
    </row>
    <row r="3" spans="2:31" ht="30" customHeight="1" x14ac:dyDescent="0.4">
      <c r="B3" s="123" t="s">
        <v>4</v>
      </c>
      <c r="C3" s="90" t="s">
        <v>10</v>
      </c>
      <c r="D3" s="91"/>
      <c r="E3" s="199" t="s">
        <v>47</v>
      </c>
      <c r="F3" s="200"/>
      <c r="G3" s="200"/>
      <c r="H3" s="200"/>
      <c r="I3" s="200"/>
      <c r="J3" s="200"/>
      <c r="K3" s="200"/>
      <c r="L3" s="200"/>
      <c r="M3" s="201"/>
      <c r="N3" s="6" t="s">
        <v>5</v>
      </c>
      <c r="O3">
        <v>4</v>
      </c>
      <c r="P3" t="s">
        <v>6</v>
      </c>
      <c r="Q3">
        <v>11</v>
      </c>
      <c r="R3" t="s">
        <v>7</v>
      </c>
      <c r="S3">
        <v>12</v>
      </c>
      <c r="T3" t="s">
        <v>8</v>
      </c>
      <c r="U3" s="10" t="s">
        <v>12</v>
      </c>
      <c r="V3" s="27" t="s">
        <v>18</v>
      </c>
      <c r="W3" s="13" t="s">
        <v>14</v>
      </c>
      <c r="X3" s="22" t="s">
        <v>2</v>
      </c>
      <c r="Y3" s="103">
        <v>894000</v>
      </c>
      <c r="Z3" s="104"/>
      <c r="AA3" s="105"/>
      <c r="AB3" s="99" t="s">
        <v>0</v>
      </c>
      <c r="AC3" s="106">
        <f>Y3+Y4</f>
        <v>944000</v>
      </c>
      <c r="AD3" s="107"/>
      <c r="AE3" s="119">
        <f>AC3+AC5+AC7</f>
        <v>944000</v>
      </c>
    </row>
    <row r="4" spans="2:31" ht="30" customHeight="1" x14ac:dyDescent="0.4">
      <c r="B4" s="124"/>
      <c r="C4" s="59" t="s">
        <v>11</v>
      </c>
      <c r="D4" s="60"/>
      <c r="E4" s="208" t="s">
        <v>49</v>
      </c>
      <c r="F4" s="209"/>
      <c r="G4" s="209"/>
      <c r="H4" s="209"/>
      <c r="I4" s="209"/>
      <c r="J4" s="209"/>
      <c r="K4" s="209"/>
      <c r="L4" s="209"/>
      <c r="M4" s="210"/>
      <c r="N4" s="7" t="s">
        <v>5</v>
      </c>
      <c r="O4">
        <v>4</v>
      </c>
      <c r="P4" t="s">
        <v>6</v>
      </c>
      <c r="Q4">
        <v>11</v>
      </c>
      <c r="R4" t="s">
        <v>7</v>
      </c>
      <c r="S4">
        <v>12</v>
      </c>
      <c r="T4" t="s">
        <v>8</v>
      </c>
      <c r="U4" s="10" t="s">
        <v>12</v>
      </c>
      <c r="V4" s="28" t="s">
        <v>18</v>
      </c>
      <c r="W4" s="5" t="s">
        <v>15</v>
      </c>
      <c r="X4" s="23" t="s">
        <v>1</v>
      </c>
      <c r="Y4" s="67">
        <v>50000</v>
      </c>
      <c r="Z4" s="68"/>
      <c r="AA4" s="69"/>
      <c r="AB4" s="100"/>
      <c r="AC4" s="108"/>
      <c r="AD4" s="109"/>
      <c r="AE4" s="120"/>
    </row>
    <row r="5" spans="2:31" ht="30" customHeight="1" x14ac:dyDescent="0.4">
      <c r="B5" s="124"/>
      <c r="C5" s="55" t="s">
        <v>10</v>
      </c>
      <c r="D5" s="56"/>
      <c r="E5" s="211"/>
      <c r="F5" s="212"/>
      <c r="G5" s="212"/>
      <c r="H5" s="212"/>
      <c r="I5" s="212"/>
      <c r="J5" s="212"/>
      <c r="K5" s="212"/>
      <c r="L5" s="212"/>
      <c r="M5" s="213"/>
      <c r="N5" s="15" t="s">
        <v>5</v>
      </c>
      <c r="O5" s="16"/>
      <c r="P5" s="16" t="s">
        <v>6</v>
      </c>
      <c r="Q5" s="16"/>
      <c r="R5" s="16" t="s">
        <v>7</v>
      </c>
      <c r="S5" s="16"/>
      <c r="T5" s="16" t="s">
        <v>8</v>
      </c>
      <c r="U5" s="17" t="s">
        <v>12</v>
      </c>
      <c r="V5" s="29"/>
      <c r="W5" s="11" t="s">
        <v>14</v>
      </c>
      <c r="X5" s="24" t="s">
        <v>2</v>
      </c>
      <c r="Y5" s="80"/>
      <c r="Z5" s="81"/>
      <c r="AA5" s="82"/>
      <c r="AB5" s="110" t="s">
        <v>19</v>
      </c>
      <c r="AC5" s="83">
        <f t="shared" ref="AC5" si="0">Y5+Y6</f>
        <v>0</v>
      </c>
      <c r="AD5" s="84"/>
      <c r="AE5" s="120"/>
    </row>
    <row r="6" spans="2:31" ht="30" customHeight="1" x14ac:dyDescent="0.4">
      <c r="B6" s="124"/>
      <c r="C6" s="59" t="s">
        <v>11</v>
      </c>
      <c r="D6" s="60"/>
      <c r="E6" s="202"/>
      <c r="F6" s="203"/>
      <c r="G6" s="203"/>
      <c r="H6" s="203"/>
      <c r="I6" s="203"/>
      <c r="J6" s="203"/>
      <c r="K6" s="203"/>
      <c r="L6" s="203"/>
      <c r="M6" s="204"/>
      <c r="N6" s="19" t="s">
        <v>5</v>
      </c>
      <c r="O6" s="20"/>
      <c r="P6" s="20" t="s">
        <v>6</v>
      </c>
      <c r="R6" s="20" t="s">
        <v>7</v>
      </c>
      <c r="T6" t="s">
        <v>8</v>
      </c>
      <c r="U6" s="21" t="s">
        <v>12</v>
      </c>
      <c r="V6" s="28"/>
      <c r="W6" s="4" t="s">
        <v>15</v>
      </c>
      <c r="X6" s="25" t="s">
        <v>1</v>
      </c>
      <c r="Y6" s="67"/>
      <c r="Z6" s="68"/>
      <c r="AA6" s="69"/>
      <c r="AB6" s="100"/>
      <c r="AC6" s="108"/>
      <c r="AD6" s="109"/>
      <c r="AE6" s="120"/>
    </row>
    <row r="7" spans="2:31" ht="30" customHeight="1" x14ac:dyDescent="0.4">
      <c r="B7" s="124"/>
      <c r="C7" s="55" t="s">
        <v>10</v>
      </c>
      <c r="D7" s="56"/>
      <c r="E7" s="214"/>
      <c r="F7" s="215"/>
      <c r="G7" s="215"/>
      <c r="H7" s="215"/>
      <c r="I7" s="215"/>
      <c r="J7" s="215"/>
      <c r="K7" s="215"/>
      <c r="L7" s="215"/>
      <c r="M7" s="216"/>
      <c r="N7" s="7" t="s">
        <v>5</v>
      </c>
      <c r="P7" t="s">
        <v>6</v>
      </c>
      <c r="Q7" s="16"/>
      <c r="R7" t="s">
        <v>7</v>
      </c>
      <c r="S7" s="16"/>
      <c r="T7" s="16" t="s">
        <v>8</v>
      </c>
      <c r="U7" s="10" t="s">
        <v>12</v>
      </c>
      <c r="V7" s="29"/>
      <c r="W7" s="18" t="s">
        <v>14</v>
      </c>
      <c r="X7" s="22" t="s">
        <v>2</v>
      </c>
      <c r="Y7" s="80"/>
      <c r="Z7" s="81"/>
      <c r="AA7" s="82"/>
      <c r="AB7" s="110" t="s">
        <v>19</v>
      </c>
      <c r="AC7" s="83">
        <f t="shared" ref="AC7" si="1">Y7+Y8</f>
        <v>0</v>
      </c>
      <c r="AD7" s="84"/>
      <c r="AE7" s="120"/>
    </row>
    <row r="8" spans="2:31" ht="30" customHeight="1" x14ac:dyDescent="0.4">
      <c r="B8" s="125"/>
      <c r="C8" s="75" t="s">
        <v>11</v>
      </c>
      <c r="D8" s="76"/>
      <c r="E8" s="205"/>
      <c r="F8" s="206"/>
      <c r="G8" s="206"/>
      <c r="H8" s="206"/>
      <c r="I8" s="206"/>
      <c r="J8" s="206"/>
      <c r="K8" s="206"/>
      <c r="L8" s="206"/>
      <c r="M8" s="207"/>
      <c r="N8" s="7" t="s">
        <v>5</v>
      </c>
      <c r="P8" t="s">
        <v>6</v>
      </c>
      <c r="R8" t="s">
        <v>7</v>
      </c>
      <c r="T8" t="s">
        <v>8</v>
      </c>
      <c r="U8" s="10" t="s">
        <v>12</v>
      </c>
      <c r="V8" s="30"/>
      <c r="W8" s="43" t="s">
        <v>15</v>
      </c>
      <c r="X8" s="26" t="s">
        <v>1</v>
      </c>
      <c r="Y8" s="96"/>
      <c r="Z8" s="97"/>
      <c r="AA8" s="98"/>
      <c r="AB8" s="117"/>
      <c r="AC8" s="85"/>
      <c r="AD8" s="86"/>
      <c r="AE8" s="120"/>
    </row>
    <row r="9" spans="2:31" ht="30" customHeight="1" x14ac:dyDescent="0.4">
      <c r="B9" s="126" t="s">
        <v>9</v>
      </c>
      <c r="C9" s="90" t="s">
        <v>10</v>
      </c>
      <c r="D9" s="91"/>
      <c r="E9" s="199" t="s">
        <v>48</v>
      </c>
      <c r="F9" s="200"/>
      <c r="G9" s="200"/>
      <c r="H9" s="200"/>
      <c r="I9" s="200"/>
      <c r="J9" s="200"/>
      <c r="K9" s="200"/>
      <c r="L9" s="200"/>
      <c r="M9" s="201"/>
      <c r="N9" s="8" t="s">
        <v>5</v>
      </c>
      <c r="O9" s="2">
        <v>4</v>
      </c>
      <c r="P9" s="2" t="s">
        <v>6</v>
      </c>
      <c r="Q9" s="2">
        <v>8</v>
      </c>
      <c r="R9" s="2" t="s">
        <v>7</v>
      </c>
      <c r="S9" s="2">
        <v>8</v>
      </c>
      <c r="T9" s="2" t="s">
        <v>8</v>
      </c>
      <c r="U9" s="12" t="s">
        <v>12</v>
      </c>
      <c r="V9" s="27" t="s">
        <v>7</v>
      </c>
      <c r="W9" s="11" t="s">
        <v>14</v>
      </c>
      <c r="X9" s="22" t="s">
        <v>2</v>
      </c>
      <c r="Y9" s="103">
        <v>40000</v>
      </c>
      <c r="Z9" s="104"/>
      <c r="AA9" s="105"/>
      <c r="AB9" s="99" t="s">
        <v>19</v>
      </c>
      <c r="AC9" s="106">
        <f t="shared" ref="AC9" si="2">Y9+Y10</f>
        <v>60000</v>
      </c>
      <c r="AD9" s="107"/>
      <c r="AE9" s="121">
        <f>AC9+AC11+AC13</f>
        <v>120000</v>
      </c>
    </row>
    <row r="10" spans="2:31" ht="30" customHeight="1" x14ac:dyDescent="0.4">
      <c r="B10" s="127"/>
      <c r="C10" s="59" t="s">
        <v>11</v>
      </c>
      <c r="D10" s="60"/>
      <c r="E10" s="208" t="s">
        <v>50</v>
      </c>
      <c r="F10" s="209"/>
      <c r="G10" s="209"/>
      <c r="H10" s="209"/>
      <c r="I10" s="209"/>
      <c r="J10" s="209"/>
      <c r="K10" s="209"/>
      <c r="L10" s="209"/>
      <c r="M10" s="210"/>
      <c r="N10" s="7" t="s">
        <v>5</v>
      </c>
      <c r="O10">
        <v>4</v>
      </c>
      <c r="P10" t="s">
        <v>6</v>
      </c>
      <c r="Q10">
        <v>8</v>
      </c>
      <c r="R10" t="s">
        <v>7</v>
      </c>
      <c r="S10" s="20">
        <v>8</v>
      </c>
      <c r="T10" t="s">
        <v>8</v>
      </c>
      <c r="U10" s="10" t="s">
        <v>12</v>
      </c>
      <c r="V10" s="28" t="s">
        <v>7</v>
      </c>
      <c r="W10" s="4" t="s">
        <v>15</v>
      </c>
      <c r="X10" s="25" t="s">
        <v>1</v>
      </c>
      <c r="Y10" s="67">
        <v>20000</v>
      </c>
      <c r="Z10" s="68"/>
      <c r="AA10" s="69"/>
      <c r="AB10" s="100"/>
      <c r="AC10" s="108"/>
      <c r="AD10" s="109"/>
      <c r="AE10" s="122"/>
    </row>
    <row r="11" spans="2:31" ht="30" customHeight="1" x14ac:dyDescent="0.4">
      <c r="B11" s="127"/>
      <c r="C11" s="55" t="s">
        <v>10</v>
      </c>
      <c r="D11" s="56"/>
      <c r="E11" s="211" t="s">
        <v>51</v>
      </c>
      <c r="F11" s="212"/>
      <c r="G11" s="212"/>
      <c r="H11" s="212"/>
      <c r="I11" s="212"/>
      <c r="J11" s="212"/>
      <c r="K11" s="212"/>
      <c r="L11" s="212"/>
      <c r="M11" s="213"/>
      <c r="N11" s="15" t="s">
        <v>5</v>
      </c>
      <c r="O11" s="16">
        <v>4</v>
      </c>
      <c r="P11" s="16" t="s">
        <v>6</v>
      </c>
      <c r="Q11" s="16">
        <v>12</v>
      </c>
      <c r="R11" s="16" t="s">
        <v>7</v>
      </c>
      <c r="S11" t="s">
        <v>52</v>
      </c>
      <c r="T11" s="16" t="s">
        <v>42</v>
      </c>
      <c r="U11" s="17" t="s">
        <v>12</v>
      </c>
      <c r="V11" s="29"/>
      <c r="W11" s="18" t="s">
        <v>14</v>
      </c>
      <c r="X11" s="22" t="s">
        <v>2</v>
      </c>
      <c r="Y11" s="80">
        <v>40000</v>
      </c>
      <c r="Z11" s="81"/>
      <c r="AA11" s="82"/>
      <c r="AB11" s="110" t="s">
        <v>19</v>
      </c>
      <c r="AC11" s="83">
        <f t="shared" ref="AC11" si="3">Y11+Y12</f>
        <v>60000</v>
      </c>
      <c r="AD11" s="84"/>
      <c r="AE11" s="122"/>
    </row>
    <row r="12" spans="2:31" ht="30" customHeight="1" x14ac:dyDescent="0.4">
      <c r="B12" s="127"/>
      <c r="C12" s="79" t="s">
        <v>11</v>
      </c>
      <c r="D12" s="63"/>
      <c r="E12" s="202" t="s">
        <v>58</v>
      </c>
      <c r="F12" s="203"/>
      <c r="G12" s="203"/>
      <c r="H12" s="203"/>
      <c r="I12" s="203"/>
      <c r="J12" s="203"/>
      <c r="K12" s="203"/>
      <c r="L12" s="203"/>
      <c r="M12" s="204"/>
      <c r="N12" s="7" t="s">
        <v>5</v>
      </c>
      <c r="P12" t="s">
        <v>6</v>
      </c>
      <c r="R12" t="s">
        <v>7</v>
      </c>
      <c r="T12" t="s">
        <v>8</v>
      </c>
      <c r="U12" s="10" t="s">
        <v>12</v>
      </c>
      <c r="V12" s="28"/>
      <c r="W12" s="4" t="s">
        <v>15</v>
      </c>
      <c r="X12" s="23" t="s">
        <v>1</v>
      </c>
      <c r="Y12" s="114">
        <v>20000</v>
      </c>
      <c r="Z12" s="115"/>
      <c r="AA12" s="116"/>
      <c r="AB12" s="100"/>
      <c r="AC12" s="108"/>
      <c r="AD12" s="109"/>
      <c r="AE12" s="122"/>
    </row>
    <row r="13" spans="2:31" ht="30" customHeight="1" x14ac:dyDescent="0.4">
      <c r="B13" s="127"/>
      <c r="C13" s="70" t="s">
        <v>10</v>
      </c>
      <c r="D13" s="66"/>
      <c r="E13" s="214"/>
      <c r="F13" s="215"/>
      <c r="G13" s="215"/>
      <c r="H13" s="215"/>
      <c r="I13" s="215"/>
      <c r="J13" s="215"/>
      <c r="K13" s="215"/>
      <c r="L13" s="215"/>
      <c r="M13" s="216"/>
      <c r="N13" s="15" t="s">
        <v>5</v>
      </c>
      <c r="O13" s="16"/>
      <c r="P13" s="16" t="s">
        <v>6</v>
      </c>
      <c r="Q13" s="16"/>
      <c r="R13" s="16" t="s">
        <v>7</v>
      </c>
      <c r="S13" s="16"/>
      <c r="T13" s="16" t="s">
        <v>8</v>
      </c>
      <c r="U13" s="17" t="s">
        <v>12</v>
      </c>
      <c r="V13" s="29"/>
      <c r="W13" s="18" t="s">
        <v>14</v>
      </c>
      <c r="X13" s="24" t="s">
        <v>2</v>
      </c>
      <c r="Y13" s="80"/>
      <c r="Z13" s="81"/>
      <c r="AA13" s="82"/>
      <c r="AB13" s="110" t="s">
        <v>19</v>
      </c>
      <c r="AC13" s="83">
        <f t="shared" ref="AC13" si="4">Y13+Y14</f>
        <v>0</v>
      </c>
      <c r="AD13" s="84"/>
      <c r="AE13" s="122"/>
    </row>
    <row r="14" spans="2:31" ht="30" customHeight="1" x14ac:dyDescent="0.4">
      <c r="B14" s="128"/>
      <c r="C14" s="71" t="s">
        <v>11</v>
      </c>
      <c r="D14" s="72"/>
      <c r="E14" s="217"/>
      <c r="F14" s="218"/>
      <c r="G14" s="218"/>
      <c r="H14" s="218"/>
      <c r="I14" s="218"/>
      <c r="J14" s="218"/>
      <c r="K14" s="218"/>
      <c r="L14" s="218"/>
      <c r="M14" s="219"/>
      <c r="N14" s="9" t="s">
        <v>5</v>
      </c>
      <c r="O14" s="3"/>
      <c r="P14" s="3" t="s">
        <v>6</v>
      </c>
      <c r="Q14" s="3"/>
      <c r="R14" s="3" t="s">
        <v>7</v>
      </c>
      <c r="S14" s="3"/>
      <c r="T14" s="3" t="s">
        <v>8</v>
      </c>
      <c r="U14" s="14" t="s">
        <v>12</v>
      </c>
      <c r="V14" s="30"/>
      <c r="W14" s="5" t="s">
        <v>15</v>
      </c>
      <c r="X14" s="26" t="s">
        <v>1</v>
      </c>
      <c r="Y14" s="111"/>
      <c r="Z14" s="112"/>
      <c r="AA14" s="113"/>
      <c r="AB14" s="117"/>
      <c r="AC14" s="85"/>
      <c r="AD14" s="86"/>
      <c r="AE14" s="122"/>
    </row>
    <row r="15" spans="2:31" ht="26.25" customHeight="1" thickBot="1" x14ac:dyDescent="0.3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156" t="s">
        <v>57</v>
      </c>
      <c r="V15" s="156"/>
      <c r="W15" s="156"/>
      <c r="X15" s="156"/>
      <c r="Y15" s="2"/>
      <c r="Z15" s="38"/>
      <c r="AA15" s="133" t="s">
        <v>43</v>
      </c>
      <c r="AB15" s="134"/>
      <c r="AC15" s="134"/>
      <c r="AD15" s="135"/>
      <c r="AE15" s="37">
        <v>100000</v>
      </c>
    </row>
    <row r="16" spans="2:31" ht="26.25" customHeight="1" thickTop="1" thickBot="1" x14ac:dyDescent="0.45">
      <c r="C16" s="141" t="s">
        <v>55</v>
      </c>
      <c r="D16" s="142"/>
      <c r="E16" s="143"/>
      <c r="F16" s="144">
        <v>300000</v>
      </c>
      <c r="G16" s="144"/>
      <c r="H16" s="144"/>
      <c r="I16" s="145"/>
      <c r="J16" s="146" t="s">
        <v>53</v>
      </c>
      <c r="K16" s="147"/>
      <c r="L16" s="147"/>
      <c r="M16" s="147"/>
      <c r="N16" s="144">
        <f>'記入例（県大会会場費積算書）'!M10</f>
        <v>864000</v>
      </c>
      <c r="O16" s="144"/>
      <c r="P16" s="144"/>
      <c r="Q16" s="144"/>
      <c r="R16" s="145"/>
      <c r="S16" s="148" t="s">
        <v>56</v>
      </c>
      <c r="T16" s="149"/>
      <c r="U16" s="220">
        <f>N16+F16</f>
        <v>1164000</v>
      </c>
      <c r="V16" s="220"/>
      <c r="W16" s="220"/>
      <c r="X16" s="221"/>
      <c r="Z16" s="39"/>
      <c r="AA16" s="136" t="s">
        <v>46</v>
      </c>
      <c r="AB16" s="137"/>
      <c r="AC16" s="138">
        <f>AE3+AE9+AE15</f>
        <v>1164000</v>
      </c>
      <c r="AD16" s="139"/>
      <c r="AE16" s="140"/>
    </row>
    <row r="17" spans="2:31" ht="13.5" customHeight="1" thickTop="1" x14ac:dyDescent="0.4"/>
    <row r="18" spans="2:31" ht="22.5" customHeight="1" x14ac:dyDescent="0.4">
      <c r="AB18" s="159" t="s">
        <v>44</v>
      </c>
      <c r="AC18" s="152" t="s">
        <v>2</v>
      </c>
      <c r="AD18" s="153"/>
      <c r="AE18" s="34">
        <f>Y3+Y5+Y7+Y9+Y11+Y13+AE15</f>
        <v>1074000</v>
      </c>
    </row>
    <row r="19" spans="2:31" ht="22.5" customHeight="1" x14ac:dyDescent="0.2">
      <c r="B19" s="129" t="s">
        <v>54</v>
      </c>
      <c r="C19" s="129"/>
      <c r="D19" s="129"/>
      <c r="E19" s="129"/>
      <c r="F19" s="132"/>
      <c r="G19" s="132"/>
      <c r="H19" s="132"/>
      <c r="I19" s="132"/>
      <c r="J19" s="132"/>
      <c r="K19" s="132"/>
      <c r="L19" s="130" t="s">
        <v>59</v>
      </c>
      <c r="M19" s="131"/>
      <c r="N19" s="131"/>
      <c r="O19" s="131"/>
      <c r="P19" s="131"/>
      <c r="Q19" s="132"/>
      <c r="R19" s="132"/>
      <c r="S19" s="132"/>
      <c r="T19" s="132"/>
      <c r="U19" s="132"/>
      <c r="V19" s="132"/>
      <c r="W19" s="132"/>
      <c r="X19" s="132"/>
      <c r="Y19" s="157"/>
      <c r="Z19" s="157"/>
      <c r="AA19" s="158"/>
      <c r="AB19" s="160"/>
      <c r="AC19" s="154" t="s">
        <v>1</v>
      </c>
      <c r="AD19" s="155"/>
      <c r="AE19" s="33">
        <f>Y4+Y6+Y8+Y10+Y12+Y14</f>
        <v>90000</v>
      </c>
    </row>
  </sheetData>
  <mergeCells count="73">
    <mergeCell ref="AB18:AB19"/>
    <mergeCell ref="AC18:AD18"/>
    <mergeCell ref="B19:E19"/>
    <mergeCell ref="F19:K19"/>
    <mergeCell ref="L19:P19"/>
    <mergeCell ref="Q19:X19"/>
    <mergeCell ref="Y19:AA19"/>
    <mergeCell ref="AC19:AD19"/>
    <mergeCell ref="U15:X15"/>
    <mergeCell ref="AA15:AD15"/>
    <mergeCell ref="C16:E16"/>
    <mergeCell ref="F16:I16"/>
    <mergeCell ref="J16:M16"/>
    <mergeCell ref="N16:R16"/>
    <mergeCell ref="S16:T16"/>
    <mergeCell ref="U16:X16"/>
    <mergeCell ref="AA16:AB16"/>
    <mergeCell ref="AC16:AE16"/>
    <mergeCell ref="AE9:AE14"/>
    <mergeCell ref="C10:D10"/>
    <mergeCell ref="E10:M10"/>
    <mergeCell ref="Y10:AA10"/>
    <mergeCell ref="C11:D11"/>
    <mergeCell ref="E11:M11"/>
    <mergeCell ref="Y11:AA11"/>
    <mergeCell ref="AB11:AB12"/>
    <mergeCell ref="AC11:AD12"/>
    <mergeCell ref="C12:D12"/>
    <mergeCell ref="AC9:AD10"/>
    <mergeCell ref="Y13:AA13"/>
    <mergeCell ref="AB13:AB14"/>
    <mergeCell ref="AC13:AD14"/>
    <mergeCell ref="C14:D14"/>
    <mergeCell ref="E14:M14"/>
    <mergeCell ref="B9:B14"/>
    <mergeCell ref="C9:D9"/>
    <mergeCell ref="E9:M9"/>
    <mergeCell ref="Y9:AA9"/>
    <mergeCell ref="AB9:AB10"/>
    <mergeCell ref="E12:M12"/>
    <mergeCell ref="Y12:AA12"/>
    <mergeCell ref="C13:D13"/>
    <mergeCell ref="E13:M13"/>
    <mergeCell ref="Y14:AA14"/>
    <mergeCell ref="AE3:AE8"/>
    <mergeCell ref="C4:D4"/>
    <mergeCell ref="E4:M4"/>
    <mergeCell ref="Y4:AA4"/>
    <mergeCell ref="C5:D5"/>
    <mergeCell ref="E5:M5"/>
    <mergeCell ref="Y5:AA5"/>
    <mergeCell ref="AB5:AB6"/>
    <mergeCell ref="AC5:AD6"/>
    <mergeCell ref="C6:D6"/>
    <mergeCell ref="Y6:AA6"/>
    <mergeCell ref="C7:D7"/>
    <mergeCell ref="E7:M7"/>
    <mergeCell ref="Y7:AA7"/>
    <mergeCell ref="AB7:AB8"/>
    <mergeCell ref="E1:AB1"/>
    <mergeCell ref="C2:W2"/>
    <mergeCell ref="X2:AD2"/>
    <mergeCell ref="B3:B8"/>
    <mergeCell ref="C3:D3"/>
    <mergeCell ref="E3:M3"/>
    <mergeCell ref="Y3:AA3"/>
    <mergeCell ref="AB3:AB4"/>
    <mergeCell ref="AC3:AD4"/>
    <mergeCell ref="E6:M6"/>
    <mergeCell ref="AC7:AD8"/>
    <mergeCell ref="C8:D8"/>
    <mergeCell ref="E8:M8"/>
    <mergeCell ref="Y8:AA8"/>
  </mergeCells>
  <phoneticPr fontId="1"/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36CB3-B2D4-4D96-AD52-5B1253240CFA}">
  <dimension ref="A1:M19"/>
  <sheetViews>
    <sheetView workbookViewId="0">
      <selection sqref="A1:M1"/>
    </sheetView>
  </sheetViews>
  <sheetFormatPr defaultRowHeight="18.75" x14ac:dyDescent="0.4"/>
  <cols>
    <col min="1" max="1" width="5.625" customWidth="1"/>
    <col min="2" max="5" width="4.5" customWidth="1"/>
    <col min="6" max="7" width="10" customWidth="1"/>
    <col min="8" max="9" width="11.25" customWidth="1"/>
    <col min="10" max="11" width="10.625" customWidth="1"/>
    <col min="12" max="12" width="10" customWidth="1"/>
    <col min="13" max="13" width="16.875" customWidth="1"/>
  </cols>
  <sheetData>
    <row r="1" spans="1:13" ht="25.5" x14ac:dyDescent="0.4">
      <c r="A1" s="181" t="s">
        <v>63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</row>
    <row r="2" spans="1:13" ht="45" customHeight="1" x14ac:dyDescent="0.4">
      <c r="A2" s="182" t="s">
        <v>21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1:13" x14ac:dyDescent="0.4">
      <c r="B3" s="47" t="s">
        <v>22</v>
      </c>
      <c r="C3" s="183" t="s">
        <v>23</v>
      </c>
      <c r="D3" s="183"/>
      <c r="E3" s="183"/>
      <c r="F3" s="183" t="s">
        <v>24</v>
      </c>
      <c r="G3" s="183"/>
      <c r="H3" s="183"/>
      <c r="I3" s="183"/>
      <c r="J3" s="183"/>
      <c r="K3" s="183"/>
      <c r="L3" s="183"/>
      <c r="M3" s="48" t="s">
        <v>25</v>
      </c>
    </row>
    <row r="4" spans="1:13" ht="37.5" customHeight="1" x14ac:dyDescent="0.4">
      <c r="B4" s="49">
        <v>1</v>
      </c>
      <c r="C4" s="178" t="s">
        <v>39</v>
      </c>
      <c r="D4" s="179"/>
      <c r="E4" s="179"/>
      <c r="F4" s="180" t="s">
        <v>61</v>
      </c>
      <c r="G4" s="180"/>
      <c r="H4" s="180"/>
      <c r="I4" s="180"/>
      <c r="J4" s="180"/>
      <c r="K4" s="180"/>
      <c r="L4" s="180"/>
      <c r="M4" s="50">
        <v>300000</v>
      </c>
    </row>
    <row r="5" spans="1:13" ht="37.5" customHeight="1" x14ac:dyDescent="0.4">
      <c r="B5" s="49">
        <v>2</v>
      </c>
      <c r="C5" s="179" t="s">
        <v>26</v>
      </c>
      <c r="D5" s="179"/>
      <c r="E5" s="179"/>
      <c r="F5" s="180" t="s">
        <v>60</v>
      </c>
      <c r="G5" s="180"/>
      <c r="H5" s="180"/>
      <c r="I5" s="180"/>
      <c r="J5" s="180"/>
      <c r="K5" s="180"/>
      <c r="L5" s="180"/>
      <c r="M5" s="50">
        <v>48000</v>
      </c>
    </row>
    <row r="6" spans="1:13" ht="37.5" customHeight="1" x14ac:dyDescent="0.4">
      <c r="B6" s="49">
        <v>3</v>
      </c>
      <c r="C6" s="179" t="s">
        <v>27</v>
      </c>
      <c r="D6" s="179"/>
      <c r="E6" s="179"/>
      <c r="F6" s="180" t="s">
        <v>33</v>
      </c>
      <c r="G6" s="180"/>
      <c r="H6" s="180"/>
      <c r="I6" s="180"/>
      <c r="J6" s="180"/>
      <c r="K6" s="180"/>
      <c r="L6" s="180"/>
      <c r="M6" s="50">
        <v>120000</v>
      </c>
    </row>
    <row r="7" spans="1:13" ht="37.5" customHeight="1" x14ac:dyDescent="0.4">
      <c r="B7" s="49">
        <v>4</v>
      </c>
      <c r="C7" s="179" t="s">
        <v>28</v>
      </c>
      <c r="D7" s="179"/>
      <c r="E7" s="179"/>
      <c r="F7" s="180" t="s">
        <v>36</v>
      </c>
      <c r="G7" s="180"/>
      <c r="H7" s="180"/>
      <c r="I7" s="180"/>
      <c r="J7" s="180"/>
      <c r="K7" s="180"/>
      <c r="L7" s="180"/>
      <c r="M7" s="50">
        <v>45400</v>
      </c>
    </row>
    <row r="8" spans="1:13" ht="37.5" customHeight="1" x14ac:dyDescent="0.4">
      <c r="B8" s="49">
        <v>5</v>
      </c>
      <c r="C8" s="154" t="s">
        <v>29</v>
      </c>
      <c r="D8" s="184"/>
      <c r="E8" s="155"/>
      <c r="F8" s="185" t="s">
        <v>34</v>
      </c>
      <c r="G8" s="186"/>
      <c r="H8" s="186"/>
      <c r="I8" s="186"/>
      <c r="J8" s="186"/>
      <c r="K8" s="186"/>
      <c r="L8" s="187"/>
      <c r="M8" s="50">
        <v>80000</v>
      </c>
    </row>
    <row r="9" spans="1:13" ht="37.5" customHeight="1" x14ac:dyDescent="0.4">
      <c r="B9" s="51">
        <v>6</v>
      </c>
      <c r="C9" s="188" t="s">
        <v>30</v>
      </c>
      <c r="D9" s="188"/>
      <c r="E9" s="188"/>
      <c r="F9" s="180" t="s">
        <v>35</v>
      </c>
      <c r="G9" s="180"/>
      <c r="H9" s="180"/>
      <c r="I9" s="180"/>
      <c r="J9" s="180"/>
      <c r="K9" s="180"/>
      <c r="L9" s="180"/>
      <c r="M9" s="52">
        <v>270000</v>
      </c>
    </row>
    <row r="10" spans="1:13" ht="30" customHeight="1" x14ac:dyDescent="0.4">
      <c r="B10" s="53"/>
      <c r="C10" s="189"/>
      <c r="D10" s="190"/>
      <c r="E10" s="191"/>
      <c r="F10" s="189" t="s">
        <v>38</v>
      </c>
      <c r="G10" s="190"/>
      <c r="H10" s="190"/>
      <c r="I10" s="190"/>
      <c r="J10" s="190"/>
      <c r="K10" s="190"/>
      <c r="L10" s="191"/>
      <c r="M10" s="54">
        <f>ROUNDUP(SUM(M4:M9),-3)</f>
        <v>864000</v>
      </c>
    </row>
    <row r="11" spans="1:13" ht="15" customHeight="1" x14ac:dyDescent="0.4">
      <c r="C11" s="192" t="s">
        <v>40</v>
      </c>
      <c r="D11" s="192"/>
      <c r="E11" s="192"/>
      <c r="F11" s="192"/>
      <c r="G11" s="192"/>
      <c r="H11" s="192"/>
      <c r="I11" s="192"/>
      <c r="J11" s="192"/>
      <c r="K11" s="192"/>
      <c r="L11" s="192"/>
      <c r="M11" s="192"/>
    </row>
    <row r="12" spans="1:13" x14ac:dyDescent="0.4">
      <c r="B12" s="196" t="s">
        <v>31</v>
      </c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</row>
    <row r="13" spans="1:13" ht="17.25" customHeight="1" x14ac:dyDescent="0.4"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</row>
    <row r="14" spans="1:13" ht="17.25" customHeight="1" x14ac:dyDescent="0.4"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</row>
    <row r="15" spans="1:13" ht="17.25" customHeight="1" x14ac:dyDescent="0.4"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</row>
    <row r="16" spans="1:13" ht="22.5" customHeight="1" x14ac:dyDescent="0.4"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</row>
    <row r="17" spans="2:13" ht="26.25" customHeight="1" x14ac:dyDescent="0.4">
      <c r="F17" s="44"/>
      <c r="G17" s="44"/>
      <c r="J17" s="194" t="s">
        <v>32</v>
      </c>
      <c r="K17" s="194"/>
      <c r="L17" s="193"/>
      <c r="M17" s="193"/>
    </row>
    <row r="18" spans="2:13" ht="26.25" customHeight="1" x14ac:dyDescent="0.4">
      <c r="F18" s="44"/>
      <c r="G18" s="44"/>
      <c r="J18" s="129"/>
      <c r="K18" s="129"/>
      <c r="L18" s="129"/>
      <c r="M18" s="129"/>
    </row>
    <row r="19" spans="2:13" ht="26.25" customHeight="1" x14ac:dyDescent="0.4">
      <c r="B19" s="45"/>
      <c r="C19" s="45"/>
      <c r="D19" s="45"/>
      <c r="E19" s="45"/>
      <c r="F19" s="46"/>
      <c r="G19" s="46"/>
      <c r="J19" s="194" t="s">
        <v>37</v>
      </c>
      <c r="K19" s="194"/>
      <c r="L19" s="195"/>
      <c r="M19" s="195"/>
    </row>
  </sheetData>
  <mergeCells count="27">
    <mergeCell ref="J18:M18"/>
    <mergeCell ref="J19:K19"/>
    <mergeCell ref="L19:M19"/>
    <mergeCell ref="C11:M11"/>
    <mergeCell ref="B12:M12"/>
    <mergeCell ref="B13:M15"/>
    <mergeCell ref="B16:M16"/>
    <mergeCell ref="J17:K17"/>
    <mergeCell ref="L17:M17"/>
    <mergeCell ref="C8:E8"/>
    <mergeCell ref="F8:L8"/>
    <mergeCell ref="C9:E9"/>
    <mergeCell ref="F9:L9"/>
    <mergeCell ref="C10:E10"/>
    <mergeCell ref="F10:L10"/>
    <mergeCell ref="C5:E5"/>
    <mergeCell ref="F5:L5"/>
    <mergeCell ref="C6:E6"/>
    <mergeCell ref="F6:L6"/>
    <mergeCell ref="C7:E7"/>
    <mergeCell ref="F7:L7"/>
    <mergeCell ref="A1:M1"/>
    <mergeCell ref="A2:M2"/>
    <mergeCell ref="C3:E3"/>
    <mergeCell ref="F3:L3"/>
    <mergeCell ref="C4:E4"/>
    <mergeCell ref="F4:L4"/>
  </mergeCells>
  <phoneticPr fontId="1"/>
  <pageMargins left="0.70866141732283472" right="0.70866141732283472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事業･予算支出計画書（Ａタイプ）</vt:lpstr>
      <vt:lpstr>事業･予算支出計画書（Bタイプ）</vt:lpstr>
      <vt:lpstr>事業･予算支出計画書（Cタイプ）</vt:lpstr>
      <vt:lpstr>県大会会場費積算書</vt:lpstr>
      <vt:lpstr>記入例（事業・予算支出計画書）</vt:lpstr>
      <vt:lpstr>記入例（県大会会場費積算書）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福岡県高文連1</dc:creator>
  <cp:lastModifiedBy>中村利己</cp:lastModifiedBy>
  <cp:lastPrinted>2022-12-05T10:22:58Z</cp:lastPrinted>
  <dcterms:created xsi:type="dcterms:W3CDTF">2021-09-02T02:28:34Z</dcterms:created>
  <dcterms:modified xsi:type="dcterms:W3CDTF">2023-04-01T06:18:00Z</dcterms:modified>
</cp:coreProperties>
</file>